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DieseArbeitsmappe" defaultThemeVersion="166925"/>
  <mc:AlternateContent xmlns:mc="http://schemas.openxmlformats.org/markup-compatibility/2006">
    <mc:Choice Requires="x15">
      <x15ac:absPath xmlns:x15ac="http://schemas.microsoft.com/office/spreadsheetml/2010/11/ac" url="M:\BMWi - EDIH 20066\3_Projekt\03_OEA\03_Webseite\07_Content\Prozessteam\Nachhaltigkeitscheck\"/>
    </mc:Choice>
  </mc:AlternateContent>
  <xr:revisionPtr revIDLastSave="0" documentId="8_{61D0526B-F72B-4D0C-8EB7-CD155D26F75F}" xr6:coauthVersionLast="47" xr6:coauthVersionMax="47" xr10:uidLastSave="{00000000-0000-0000-0000-000000000000}"/>
  <bookViews>
    <workbookView xWindow="-103" yWindow="-103" windowWidth="22149" windowHeight="13200" activeTab="2" xr2:uid="{D2249579-3444-3547-A827-1EDCC68469A0}"/>
  </bookViews>
  <sheets>
    <sheet name="Einführung" sheetId="11" r:id="rId1"/>
    <sheet name="Eingabe" sheetId="1" r:id="rId2"/>
    <sheet name="Auswertung" sheetId="10" r:id="rId3"/>
    <sheet name="Berechnung" sheetId="3" state="hidden" r:id="rId4"/>
    <sheet name="Basisdaten" sheetId="2" state="hidden" r:id="rId5"/>
  </sheets>
  <definedNames>
    <definedName name="_xlnm.Print_Area" localSheetId="2">Auswertung!$A$1:$R$69</definedName>
    <definedName name="_xlnm.Print_Area" localSheetId="0">Einführung!$A$1:$A$31</definedName>
    <definedName name="_xlnm.Print_Area" localSheetId="1">Eingabe!$A$1:$Q$164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L158" i="1" l="1"/>
  <c r="K158" i="1"/>
  <c r="J158" i="1"/>
  <c r="I158" i="1"/>
  <c r="L157" i="1"/>
  <c r="K157" i="1"/>
  <c r="J157" i="1"/>
  <c r="I157" i="1"/>
  <c r="L156" i="1"/>
  <c r="K156" i="1"/>
  <c r="J156" i="1"/>
  <c r="I156" i="1"/>
  <c r="L154" i="1"/>
  <c r="K154" i="1"/>
  <c r="J154" i="1"/>
  <c r="I154" i="1"/>
  <c r="L153" i="1"/>
  <c r="K153" i="1"/>
  <c r="J153" i="1"/>
  <c r="I153" i="1"/>
  <c r="L152" i="1"/>
  <c r="K152" i="1"/>
  <c r="J152" i="1"/>
  <c r="I152" i="1"/>
  <c r="L151" i="1"/>
  <c r="K151" i="1"/>
  <c r="J151" i="1"/>
  <c r="I151" i="1"/>
  <c r="L150" i="1"/>
  <c r="K150" i="1"/>
  <c r="J150" i="1"/>
  <c r="I150" i="1"/>
  <c r="L149" i="1"/>
  <c r="K149" i="1"/>
  <c r="J149" i="1"/>
  <c r="I149" i="1"/>
  <c r="L148" i="1"/>
  <c r="K148" i="1"/>
  <c r="J148" i="1"/>
  <c r="I148" i="1"/>
  <c r="L147" i="1"/>
  <c r="K147" i="1"/>
  <c r="J147" i="1"/>
  <c r="I147" i="1"/>
  <c r="L146" i="1"/>
  <c r="K146" i="1"/>
  <c r="J146" i="1"/>
  <c r="I146" i="1"/>
  <c r="L145" i="1"/>
  <c r="K145" i="1"/>
  <c r="J145" i="1"/>
  <c r="I145" i="1"/>
  <c r="L144" i="1"/>
  <c r="K144" i="1"/>
  <c r="J144" i="1"/>
  <c r="I144" i="1"/>
  <c r="L143" i="1"/>
  <c r="K143" i="1"/>
  <c r="J143" i="1"/>
  <c r="I143" i="1"/>
  <c r="L142" i="1"/>
  <c r="K142" i="1"/>
  <c r="J142" i="1"/>
  <c r="I142" i="1"/>
  <c r="L141" i="1"/>
  <c r="K141" i="1"/>
  <c r="J141" i="1"/>
  <c r="I141" i="1"/>
  <c r="L140" i="1"/>
  <c r="K140" i="1"/>
  <c r="J140" i="1"/>
  <c r="I140" i="1"/>
  <c r="L139" i="1"/>
  <c r="K139" i="1"/>
  <c r="J139" i="1"/>
  <c r="I139" i="1"/>
  <c r="L138" i="1"/>
  <c r="K138" i="1"/>
  <c r="J138" i="1"/>
  <c r="I138" i="1"/>
  <c r="L137" i="1"/>
  <c r="K137" i="1"/>
  <c r="J137" i="1"/>
  <c r="I137" i="1"/>
  <c r="L136" i="1"/>
  <c r="K136" i="1"/>
  <c r="J136" i="1"/>
  <c r="I136" i="1"/>
  <c r="L135" i="1"/>
  <c r="K135" i="1"/>
  <c r="J135" i="1"/>
  <c r="I135" i="1"/>
  <c r="L134" i="1"/>
  <c r="K134" i="1"/>
  <c r="J134" i="1"/>
  <c r="I134" i="1"/>
  <c r="L133" i="1"/>
  <c r="K133" i="1"/>
  <c r="J133" i="1"/>
  <c r="I133" i="1"/>
  <c r="L132" i="1"/>
  <c r="K132" i="1"/>
  <c r="J132" i="1"/>
  <c r="I132" i="1"/>
  <c r="L130" i="1"/>
  <c r="K130" i="1"/>
  <c r="J130" i="1"/>
  <c r="I130" i="1"/>
  <c r="L128" i="1"/>
  <c r="K128" i="1"/>
  <c r="J128" i="1"/>
  <c r="I128" i="1"/>
  <c r="L127" i="1"/>
  <c r="K127" i="1"/>
  <c r="J127" i="1"/>
  <c r="I127" i="1"/>
  <c r="L126" i="1"/>
  <c r="K126" i="1"/>
  <c r="J126" i="1"/>
  <c r="I126" i="1"/>
  <c r="L125" i="1"/>
  <c r="K125" i="1"/>
  <c r="J125" i="1"/>
  <c r="I125" i="1"/>
  <c r="L124" i="1"/>
  <c r="K124" i="1"/>
  <c r="J124" i="1"/>
  <c r="I124" i="1"/>
  <c r="L123" i="1"/>
  <c r="K123" i="1"/>
  <c r="J123" i="1"/>
  <c r="I123" i="1"/>
  <c r="L122" i="1"/>
  <c r="K122" i="1"/>
  <c r="J122" i="1"/>
  <c r="I122" i="1"/>
  <c r="L121" i="1"/>
  <c r="K121" i="1"/>
  <c r="J121" i="1"/>
  <c r="I121" i="1"/>
  <c r="L120" i="1"/>
  <c r="K120" i="1"/>
  <c r="J120" i="1"/>
  <c r="I120" i="1"/>
  <c r="L119" i="1"/>
  <c r="K119" i="1"/>
  <c r="J119" i="1"/>
  <c r="I119" i="1"/>
  <c r="L118" i="1"/>
  <c r="K118" i="1"/>
  <c r="J118" i="1"/>
  <c r="I118" i="1"/>
  <c r="L117" i="1"/>
  <c r="K117" i="1"/>
  <c r="J117" i="1"/>
  <c r="I117" i="1"/>
  <c r="L116" i="1"/>
  <c r="K116" i="1"/>
  <c r="J116" i="1"/>
  <c r="I116" i="1"/>
  <c r="L115" i="1"/>
  <c r="K115" i="1"/>
  <c r="J115" i="1"/>
  <c r="I115" i="1"/>
  <c r="L114" i="1"/>
  <c r="K114" i="1"/>
  <c r="J114" i="1"/>
  <c r="I114" i="1"/>
  <c r="L113" i="1"/>
  <c r="K113" i="1"/>
  <c r="J113" i="1"/>
  <c r="I113" i="1"/>
  <c r="L112" i="1"/>
  <c r="K112" i="1"/>
  <c r="J112" i="1"/>
  <c r="I112" i="1"/>
  <c r="L111" i="1"/>
  <c r="K111" i="1"/>
  <c r="J111" i="1"/>
  <c r="I111" i="1"/>
  <c r="L110" i="1"/>
  <c r="K110" i="1"/>
  <c r="J110" i="1"/>
  <c r="I110" i="1"/>
  <c r="L109" i="1"/>
  <c r="K109" i="1"/>
  <c r="J109" i="1"/>
  <c r="I109" i="1"/>
  <c r="L108" i="1"/>
  <c r="K108" i="1"/>
  <c r="J108" i="1"/>
  <c r="I108" i="1"/>
  <c r="L107" i="1"/>
  <c r="K107" i="1"/>
  <c r="J107" i="1"/>
  <c r="I107" i="1"/>
  <c r="L106" i="1"/>
  <c r="K106" i="1"/>
  <c r="J106" i="1"/>
  <c r="I106" i="1"/>
  <c r="L105" i="1"/>
  <c r="K105" i="1"/>
  <c r="J105" i="1"/>
  <c r="I105" i="1"/>
  <c r="L104" i="1"/>
  <c r="K104" i="1"/>
  <c r="J104" i="1"/>
  <c r="I104" i="1"/>
  <c r="L103" i="1"/>
  <c r="K103" i="1"/>
  <c r="J103" i="1"/>
  <c r="I103" i="1"/>
  <c r="L102" i="1"/>
  <c r="K102" i="1"/>
  <c r="J102" i="1"/>
  <c r="I102" i="1"/>
  <c r="L101" i="1"/>
  <c r="K101" i="1"/>
  <c r="J101" i="1"/>
  <c r="I101" i="1"/>
  <c r="L100" i="1"/>
  <c r="K100" i="1"/>
  <c r="J100" i="1"/>
  <c r="I100" i="1"/>
  <c r="L99" i="1"/>
  <c r="K99" i="1"/>
  <c r="J99" i="1"/>
  <c r="I99" i="1"/>
  <c r="L98" i="1"/>
  <c r="K98" i="1"/>
  <c r="J98" i="1"/>
  <c r="I98" i="1"/>
  <c r="L97" i="1"/>
  <c r="K97" i="1"/>
  <c r="J97" i="1"/>
  <c r="I97" i="1"/>
  <c r="L96" i="1"/>
  <c r="K96" i="1"/>
  <c r="J96" i="1"/>
  <c r="I96" i="1"/>
  <c r="L95" i="1"/>
  <c r="K95" i="1"/>
  <c r="J95" i="1"/>
  <c r="I95" i="1"/>
  <c r="L94" i="1"/>
  <c r="K94" i="1"/>
  <c r="J94" i="1"/>
  <c r="I94" i="1"/>
  <c r="L93" i="1"/>
  <c r="K93" i="1"/>
  <c r="J93" i="1"/>
  <c r="I93" i="1"/>
  <c r="L92" i="1"/>
  <c r="K92" i="1"/>
  <c r="J92" i="1"/>
  <c r="I92" i="1"/>
  <c r="L91" i="1"/>
  <c r="K91" i="1"/>
  <c r="J91" i="1"/>
  <c r="I91" i="1"/>
  <c r="L90" i="1"/>
  <c r="K90" i="1"/>
  <c r="J90" i="1"/>
  <c r="I90" i="1"/>
  <c r="L89" i="1"/>
  <c r="K89" i="1"/>
  <c r="J89" i="1"/>
  <c r="I89" i="1"/>
  <c r="L88" i="1"/>
  <c r="K88" i="1"/>
  <c r="J88" i="1"/>
  <c r="I88" i="1"/>
  <c r="L87" i="1"/>
  <c r="K87" i="1"/>
  <c r="J87" i="1"/>
  <c r="I87" i="1"/>
  <c r="L86" i="1"/>
  <c r="K86" i="1"/>
  <c r="J86" i="1"/>
  <c r="I86" i="1"/>
  <c r="L85" i="1"/>
  <c r="K85" i="1"/>
  <c r="J85" i="1"/>
  <c r="I85" i="1"/>
  <c r="L84" i="1"/>
  <c r="K84" i="1"/>
  <c r="J84" i="1"/>
  <c r="I84" i="1"/>
  <c r="L83" i="1"/>
  <c r="K83" i="1"/>
  <c r="J83" i="1"/>
  <c r="I83" i="1"/>
  <c r="L82" i="1"/>
  <c r="K82" i="1"/>
  <c r="J82" i="1"/>
  <c r="I82" i="1"/>
  <c r="L81" i="1"/>
  <c r="K81" i="1"/>
  <c r="J81" i="1"/>
  <c r="I81" i="1"/>
  <c r="L80" i="1"/>
  <c r="K80" i="1"/>
  <c r="J80" i="1"/>
  <c r="I80" i="1"/>
  <c r="L79" i="1"/>
  <c r="K79" i="1"/>
  <c r="J79" i="1"/>
  <c r="I79" i="1"/>
  <c r="L78" i="1"/>
  <c r="K78" i="1"/>
  <c r="J78" i="1"/>
  <c r="I78" i="1"/>
  <c r="L77" i="1"/>
  <c r="K77" i="1"/>
  <c r="J77" i="1"/>
  <c r="I77" i="1"/>
  <c r="L76" i="1"/>
  <c r="K76" i="1"/>
  <c r="J76" i="1"/>
  <c r="I76" i="1"/>
  <c r="L75" i="1"/>
  <c r="K75" i="1"/>
  <c r="J75" i="1"/>
  <c r="I75" i="1"/>
  <c r="L74" i="1"/>
  <c r="K74" i="1"/>
  <c r="J74" i="1"/>
  <c r="I74" i="1"/>
  <c r="L73" i="1"/>
  <c r="K73" i="1"/>
  <c r="J73" i="1"/>
  <c r="I73" i="1"/>
  <c r="L72" i="1"/>
  <c r="K72" i="1"/>
  <c r="J72" i="1"/>
  <c r="I72" i="1"/>
  <c r="L71" i="1"/>
  <c r="K71" i="1"/>
  <c r="J71" i="1"/>
  <c r="I71" i="1"/>
  <c r="L70" i="1"/>
  <c r="K70" i="1"/>
  <c r="J70" i="1"/>
  <c r="I70" i="1"/>
  <c r="L69" i="1"/>
  <c r="K69" i="1"/>
  <c r="J69" i="1"/>
  <c r="I69" i="1"/>
  <c r="L68" i="1"/>
  <c r="K68" i="1"/>
  <c r="J68" i="1"/>
  <c r="I68" i="1"/>
  <c r="L67" i="1"/>
  <c r="K67" i="1"/>
  <c r="J67" i="1"/>
  <c r="I67" i="1"/>
  <c r="L66" i="1"/>
  <c r="K66" i="1"/>
  <c r="J66" i="1"/>
  <c r="I66" i="1"/>
  <c r="L65" i="1"/>
  <c r="K65" i="1"/>
  <c r="J65" i="1"/>
  <c r="I65" i="1"/>
  <c r="L64" i="1"/>
  <c r="K64" i="1"/>
  <c r="J64" i="1"/>
  <c r="I64" i="1"/>
  <c r="L63" i="1"/>
  <c r="K63" i="1"/>
  <c r="J63" i="1"/>
  <c r="I63" i="1"/>
  <c r="L62" i="1"/>
  <c r="K62" i="1"/>
  <c r="J62" i="1"/>
  <c r="I62" i="1"/>
  <c r="L61" i="1"/>
  <c r="K61" i="1"/>
  <c r="J61" i="1"/>
  <c r="I61" i="1"/>
  <c r="L60" i="1"/>
  <c r="K60" i="1"/>
  <c r="J60" i="1"/>
  <c r="I60" i="1"/>
  <c r="L59" i="1"/>
  <c r="K59" i="1"/>
  <c r="J59" i="1"/>
  <c r="I59" i="1"/>
  <c r="L58" i="1"/>
  <c r="K58" i="1"/>
  <c r="J58" i="1"/>
  <c r="I58" i="1"/>
  <c r="L57" i="1"/>
  <c r="K57" i="1"/>
  <c r="J57" i="1"/>
  <c r="I57" i="1"/>
  <c r="L56" i="1"/>
  <c r="K56" i="1"/>
  <c r="J56" i="1"/>
  <c r="I56" i="1"/>
  <c r="L55" i="1"/>
  <c r="K55" i="1"/>
  <c r="J55" i="1"/>
  <c r="I55" i="1"/>
  <c r="L54" i="1"/>
  <c r="K54" i="1"/>
  <c r="J54" i="1"/>
  <c r="I54" i="1"/>
  <c r="L53" i="1"/>
  <c r="K53" i="1"/>
  <c r="J53" i="1"/>
  <c r="I53" i="1"/>
  <c r="L52" i="1"/>
  <c r="K52" i="1"/>
  <c r="J52" i="1"/>
  <c r="I52" i="1"/>
  <c r="L51" i="1"/>
  <c r="K51" i="1"/>
  <c r="J51" i="1"/>
  <c r="I51" i="1"/>
  <c r="L42" i="1"/>
  <c r="K42" i="1"/>
  <c r="J42" i="1"/>
  <c r="I42" i="1"/>
  <c r="L41" i="1"/>
  <c r="K41" i="1"/>
  <c r="J41" i="1"/>
  <c r="I41" i="1"/>
  <c r="L40" i="1"/>
  <c r="K40" i="1"/>
  <c r="J40" i="1"/>
  <c r="I40" i="1"/>
  <c r="L39" i="1"/>
  <c r="K39" i="1"/>
  <c r="J39" i="1"/>
  <c r="I39" i="1"/>
  <c r="L33" i="1"/>
  <c r="K33" i="1"/>
  <c r="J33" i="1"/>
  <c r="I33" i="1"/>
  <c r="L32" i="1"/>
  <c r="K32" i="1"/>
  <c r="J32" i="1"/>
  <c r="I32" i="1"/>
  <c r="L28" i="1"/>
  <c r="J28" i="1"/>
  <c r="I28" i="1"/>
  <c r="L12" i="1"/>
  <c r="K12" i="1"/>
  <c r="J12" i="1"/>
  <c r="I12" i="1"/>
  <c r="P158" i="1"/>
  <c r="P157" i="1"/>
  <c r="P156" i="1"/>
  <c r="P155" i="1"/>
  <c r="K155" i="1" s="1"/>
  <c r="P154" i="1"/>
  <c r="P153" i="1"/>
  <c r="P152" i="1"/>
  <c r="P151" i="1"/>
  <c r="P150" i="1"/>
  <c r="P149" i="1"/>
  <c r="P148" i="1"/>
  <c r="P147" i="1"/>
  <c r="P146" i="1"/>
  <c r="P145" i="1"/>
  <c r="P144" i="1"/>
  <c r="P143" i="1"/>
  <c r="P142" i="1"/>
  <c r="P141" i="1"/>
  <c r="P140" i="1"/>
  <c r="P139" i="1"/>
  <c r="P138" i="1"/>
  <c r="P137" i="1"/>
  <c r="P136" i="1"/>
  <c r="P135" i="1"/>
  <c r="P134" i="1"/>
  <c r="P133" i="1"/>
  <c r="P132" i="1"/>
  <c r="P131" i="1"/>
  <c r="K131" i="1" s="1"/>
  <c r="P130" i="1"/>
  <c r="P129" i="1"/>
  <c r="K129" i="1" s="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I155" i="1" l="1"/>
  <c r="L155" i="1"/>
  <c r="J155" i="1"/>
  <c r="I131" i="1"/>
  <c r="L131" i="1"/>
  <c r="J131" i="1"/>
  <c r="I129" i="1"/>
  <c r="L129" i="1"/>
  <c r="J129" i="1"/>
  <c r="I10" i="1"/>
  <c r="B10" i="10"/>
  <c r="G5" i="3"/>
  <c r="N10" i="10" s="1"/>
  <c r="G4" i="3"/>
  <c r="J10" i="10" s="1"/>
  <c r="G3" i="3"/>
  <c r="F10" i="10" s="1"/>
  <c r="L50" i="1"/>
  <c r="L49" i="1"/>
  <c r="K48" i="1"/>
  <c r="L47" i="1"/>
  <c r="L46" i="1"/>
  <c r="L45" i="1"/>
  <c r="I44" i="1"/>
  <c r="J43" i="1"/>
  <c r="J38" i="1"/>
  <c r="K37" i="1"/>
  <c r="L36" i="1"/>
  <c r="L35" i="1"/>
  <c r="L34" i="1"/>
  <c r="L31" i="1"/>
  <c r="L30" i="1"/>
  <c r="K29" i="1"/>
  <c r="L27" i="1"/>
  <c r="K26" i="1"/>
  <c r="L25" i="1"/>
  <c r="L24" i="1"/>
  <c r="L23" i="1"/>
  <c r="L22" i="1"/>
  <c r="L21" i="1"/>
  <c r="L20" i="1"/>
  <c r="L18" i="1"/>
  <c r="L17" i="1"/>
  <c r="I16" i="1"/>
  <c r="L15" i="1"/>
  <c r="L14" i="1"/>
  <c r="L13" i="1"/>
  <c r="L11" i="1"/>
  <c r="L10" i="1"/>
  <c r="L9" i="1"/>
  <c r="K8" i="1"/>
  <c r="L7" i="1"/>
  <c r="P6" i="1"/>
  <c r="L6" i="1" s="1"/>
  <c r="G159" i="1"/>
  <c r="F159" i="1"/>
  <c r="E159" i="1"/>
  <c r="D159" i="1"/>
  <c r="O148" i="1"/>
  <c r="O134" i="1"/>
  <c r="O125" i="1"/>
  <c r="O116" i="1"/>
  <c r="O107" i="1"/>
  <c r="O99" i="1"/>
  <c r="O94" i="1"/>
  <c r="O88" i="1"/>
  <c r="O78" i="1"/>
  <c r="O68" i="1"/>
  <c r="O60" i="1"/>
  <c r="O51" i="1"/>
  <c r="O38" i="1"/>
  <c r="O29" i="1"/>
  <c r="O19" i="1"/>
  <c r="O6" i="1"/>
  <c r="K28" i="1" l="1"/>
  <c r="I31" i="1"/>
  <c r="K31" i="1"/>
  <c r="J11" i="1"/>
  <c r="I13" i="1"/>
  <c r="J45" i="1"/>
  <c r="I20" i="1"/>
  <c r="J46" i="1"/>
  <c r="K20" i="1"/>
  <c r="I47" i="1"/>
  <c r="M116" i="1"/>
  <c r="R116" i="1" s="1"/>
  <c r="C14" i="3" s="1"/>
  <c r="N14" i="10" s="1"/>
  <c r="J21" i="1"/>
  <c r="K47" i="1"/>
  <c r="I25" i="1"/>
  <c r="J26" i="1"/>
  <c r="I48" i="1"/>
  <c r="I14" i="1"/>
  <c r="I24" i="1"/>
  <c r="I43" i="1"/>
  <c r="J48" i="1"/>
  <c r="J14" i="1"/>
  <c r="J24" i="1"/>
  <c r="J31" i="1"/>
  <c r="I45" i="1"/>
  <c r="I49" i="1"/>
  <c r="K14" i="1"/>
  <c r="I15" i="1"/>
  <c r="J25" i="1"/>
  <c r="K45" i="1"/>
  <c r="K17" i="1"/>
  <c r="K25" i="1"/>
  <c r="I36" i="1"/>
  <c r="I18" i="1"/>
  <c r="I26" i="1"/>
  <c r="I37" i="1"/>
  <c r="I46" i="1"/>
  <c r="K38" i="1"/>
  <c r="J20" i="1"/>
  <c r="K27" i="1"/>
  <c r="K46" i="1"/>
  <c r="K11" i="1"/>
  <c r="I21" i="1"/>
  <c r="J47" i="1"/>
  <c r="K44" i="1"/>
  <c r="J44" i="1"/>
  <c r="L44" i="1"/>
  <c r="J50" i="1"/>
  <c r="I50" i="1"/>
  <c r="K50" i="1"/>
  <c r="J49" i="1"/>
  <c r="K49" i="1"/>
  <c r="L48" i="1"/>
  <c r="I38" i="1"/>
  <c r="L38" i="1"/>
  <c r="L37" i="1"/>
  <c r="J37" i="1"/>
  <c r="K36" i="1"/>
  <c r="J36" i="1"/>
  <c r="J27" i="1"/>
  <c r="I27" i="1"/>
  <c r="L26" i="1"/>
  <c r="L29" i="1"/>
  <c r="J29" i="1"/>
  <c r="I29" i="1"/>
  <c r="M134" i="1"/>
  <c r="R134" i="1" s="1"/>
  <c r="C16" i="3" s="1"/>
  <c r="P14" i="10" s="1"/>
  <c r="M148" i="1"/>
  <c r="R148" i="1" s="1"/>
  <c r="C17" i="3" s="1"/>
  <c r="Q14" i="10" s="1"/>
  <c r="M125" i="1"/>
  <c r="R125" i="1" s="1"/>
  <c r="C15" i="3" s="1"/>
  <c r="O14" i="10" s="1"/>
  <c r="S116" i="1"/>
  <c r="M107" i="1"/>
  <c r="R107" i="1" s="1"/>
  <c r="C13" i="3" s="1"/>
  <c r="M14" i="10" s="1"/>
  <c r="M99" i="1"/>
  <c r="R99" i="1" s="1"/>
  <c r="C12" i="3" s="1"/>
  <c r="L14" i="10" s="1"/>
  <c r="M94" i="1"/>
  <c r="R94" i="1" s="1"/>
  <c r="C11" i="3" s="1"/>
  <c r="K14" i="10" s="1"/>
  <c r="M88" i="1"/>
  <c r="R88" i="1" s="1"/>
  <c r="C10" i="3" s="1"/>
  <c r="J14" i="10" s="1"/>
  <c r="S88" i="1"/>
  <c r="M78" i="1"/>
  <c r="R78" i="1" s="1"/>
  <c r="C9" i="3" s="1"/>
  <c r="I14" i="10" s="1"/>
  <c r="M68" i="1"/>
  <c r="R68" i="1" s="1"/>
  <c r="C8" i="3" s="1"/>
  <c r="H14" i="10" s="1"/>
  <c r="M60" i="1"/>
  <c r="R60" i="1" s="1"/>
  <c r="C7" i="3" s="1"/>
  <c r="G14" i="10" s="1"/>
  <c r="M51" i="1"/>
  <c r="R51" i="1" s="1"/>
  <c r="C6" i="3" s="1"/>
  <c r="F14" i="10" s="1"/>
  <c r="S51" i="1"/>
  <c r="L43" i="1"/>
  <c r="K43" i="1"/>
  <c r="M38" i="1"/>
  <c r="R38" i="1" s="1"/>
  <c r="C5" i="3" s="1"/>
  <c r="E14" i="10" s="1"/>
  <c r="I35" i="1"/>
  <c r="K35" i="1"/>
  <c r="J35" i="1"/>
  <c r="K34" i="1"/>
  <c r="J34" i="1"/>
  <c r="I34" i="1"/>
  <c r="I30" i="1"/>
  <c r="J30" i="1"/>
  <c r="M29" i="1"/>
  <c r="R29" i="1" s="1"/>
  <c r="C4" i="3" s="1"/>
  <c r="D14" i="10" s="1"/>
  <c r="K30" i="1"/>
  <c r="K24" i="1"/>
  <c r="I23" i="1"/>
  <c r="I22" i="1"/>
  <c r="J23" i="1"/>
  <c r="K23" i="1"/>
  <c r="K22" i="1"/>
  <c r="J22" i="1"/>
  <c r="M19" i="1"/>
  <c r="R19" i="1" s="1"/>
  <c r="C3" i="3" s="1"/>
  <c r="C14" i="10" s="1"/>
  <c r="K21" i="1"/>
  <c r="K19" i="1"/>
  <c r="J19" i="1"/>
  <c r="I19" i="1"/>
  <c r="L19" i="1"/>
  <c r="J18" i="1"/>
  <c r="K18" i="1"/>
  <c r="J17" i="1"/>
  <c r="I17" i="1"/>
  <c r="J16" i="1"/>
  <c r="L16" i="1"/>
  <c r="K16" i="1"/>
  <c r="J15" i="1"/>
  <c r="K15" i="1"/>
  <c r="I7" i="1"/>
  <c r="J7" i="1"/>
  <c r="K7" i="1"/>
  <c r="J6" i="1"/>
  <c r="K6" i="1"/>
  <c r="I6" i="1"/>
  <c r="K10" i="1"/>
  <c r="J10" i="1"/>
  <c r="I11" i="1"/>
  <c r="J13" i="1"/>
  <c r="K13" i="1"/>
  <c r="J9" i="1"/>
  <c r="K9" i="1"/>
  <c r="I9" i="1"/>
  <c r="S6" i="1"/>
  <c r="L8" i="1"/>
  <c r="I8" i="1"/>
  <c r="J8" i="1"/>
  <c r="M6" i="1"/>
  <c r="R6" i="1" s="1"/>
  <c r="C2" i="3" s="1"/>
  <c r="B14" i="10" s="1"/>
  <c r="L159" i="1" l="1"/>
  <c r="L160" i="1" s="1"/>
  <c r="T116" i="1" s="1"/>
  <c r="D14" i="3" s="1"/>
  <c r="J159" i="1"/>
  <c r="J160" i="1" s="1"/>
  <c r="T51" i="1" s="1"/>
  <c r="D6" i="3" s="1"/>
  <c r="I159" i="1"/>
  <c r="K159" i="1"/>
  <c r="K160" i="1" s="1"/>
  <c r="T88" i="1" s="1"/>
  <c r="D10" i="3" s="1"/>
  <c r="H4" i="3" l="1"/>
  <c r="J11" i="10"/>
  <c r="H3" i="3"/>
  <c r="F11" i="10"/>
  <c r="H5" i="3"/>
  <c r="N11" i="10"/>
  <c r="I160" i="1"/>
  <c r="T6" i="1" s="1"/>
  <c r="D2" i="3" s="1"/>
  <c r="I162" i="1"/>
  <c r="I163" i="1" s="1"/>
  <c r="E2" i="3" s="1"/>
  <c r="H1" i="3" l="1"/>
  <c r="B8" i="10"/>
  <c r="H2" i="3"/>
  <c r="B11" i="10"/>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<sst xmlns="http://schemas.openxmlformats.org/spreadsheetml/2006/main" count="263" uniqueCount="233">
  <si>
    <t>Kategorie</t>
  </si>
  <si>
    <t>Text</t>
  </si>
  <si>
    <t>Ökologie</t>
  </si>
  <si>
    <t>Ökonomie</t>
  </si>
  <si>
    <t>Soziales</t>
  </si>
  <si>
    <t>Unternehmensführung</t>
  </si>
  <si>
    <t>Summe</t>
  </si>
  <si>
    <t>Anzahl der Maßnahmen</t>
  </si>
  <si>
    <t>Maßnahmen</t>
  </si>
  <si>
    <t>Ökologie (Ressourcenmanagement und Kreislaufw.)</t>
  </si>
  <si>
    <t>1. Rohstoffe</t>
  </si>
  <si>
    <t>Produktdesign im Hinblick auf Verbrauch von Rohstoffen</t>
  </si>
  <si>
    <t>Priorisierung von Lieferanten, die Umweltmanagementstandards einhalten</t>
  </si>
  <si>
    <t>Minimierung von Verpackung / umweltfreundliche Verpackung</t>
  </si>
  <si>
    <t>Verbrauchserfassung von Rohstoffen / Effizienz</t>
  </si>
  <si>
    <t>Nutzung recycelter Materialien in einem oder mehreren Bereichen des Unternehmens</t>
  </si>
  <si>
    <t>Reduzierung des Einsatzes von nicht erneuerbaren Ressourcen oder besonders schädlichen Stoffen</t>
  </si>
  <si>
    <t>Einsatz von Rohstoffen aus lokalen Quellen, um den Transportaufwand zu reduzieren</t>
  </si>
  <si>
    <t>Leitfäden und Standards zum Rohstoffeinsatz, Zusammenarbeit mit NGOs und Verbänden zurnachhaltige Rohstoffbeschaffung</t>
  </si>
  <si>
    <t>Verwendung von biologisch abbaubaren Materialien</t>
  </si>
  <si>
    <t>Mitarbeiterschulungen zu Rohstoffen und Rohstoffeffizent</t>
  </si>
  <si>
    <t>Sonstiges</t>
  </si>
  <si>
    <t>2. Energie</t>
  </si>
  <si>
    <t xml:space="preserve">4. Abfälle </t>
  </si>
  <si>
    <t>Innovation, Nachhaltige Alternativen als Geschäftsmodell</t>
  </si>
  <si>
    <t xml:space="preserve">Handelsbeziehungen, Partnerschaften, Stakeholder (Lieferketten, …) - ökonomische Nachhaltigkeit bei der Auswahl von Geschäftspartnern und Zulieferern </t>
  </si>
  <si>
    <t>Resilienz, Zukunftsfähigkeit</t>
  </si>
  <si>
    <t>Gendering, Diversity, Bezahlung, Entwicklung, Chancen</t>
  </si>
  <si>
    <t>Kunden, Mitarbeiter</t>
  </si>
  <si>
    <t>Unternehmenskultur, Identifikation, aktive Motivation/Entwicklung, Stimmungsabfrage</t>
  </si>
  <si>
    <t>Sponsoring, Stipendien, Spenden, Stiftung, Kultur, Bildung,  …</t>
  </si>
  <si>
    <t>Verantwortlichkeiten in der Leitungsebene, Alle operativen Bereiche, Nachhaltigkeot, Risiko, Strategie, …</t>
  </si>
  <si>
    <t>Prozesse (dokumentiert, bekannt, …), neue Prozesse für Nachhaltigkeitsaspekte, Turnusmäßige Kontrollen des Kurses</t>
  </si>
  <si>
    <t xml:space="preserve">Kontrollmechnismen zur Einhaltung, Rechtsvorschriften, Vermeidung von Korruption, </t>
  </si>
  <si>
    <t>Kennen Sie die Reportingpflichten, die für ihr Unternehmen gelten? Heute, in Zukunft, … Radar</t>
  </si>
  <si>
    <t>Energiemanagement</t>
  </si>
  <si>
    <t>Durchführung von Energieaudits zur Identifikation von Optimierungspotenzialen</t>
  </si>
  <si>
    <t>Nutzung von Energie aus Abfallprodukten (z.B. Biogas).</t>
  </si>
  <si>
    <t>Nutzung von Förderprogrammen</t>
  </si>
  <si>
    <t>Mitarbeiterschulungen</t>
  </si>
  <si>
    <t>Dienstreisevorgaben</t>
  </si>
  <si>
    <t>Emissionsoptimierte Logistikplanung, Einsatz effizienterer Transportmittel</t>
  </si>
  <si>
    <t>Kompensation von CO2-Emissionen durch die Unterstützung von Aufforstungsprojekten</t>
  </si>
  <si>
    <t>Abfallmanagement</t>
  </si>
  <si>
    <t>Implementierung einer Abfall-Strategie</t>
  </si>
  <si>
    <t>Messung von Abfallmengen/ Bewertung von Abfällen</t>
  </si>
  <si>
    <t>Zusammenarbeit mit Lieferanten zur Abfallreduktion in der Lieferkette</t>
  </si>
  <si>
    <t>Förderung von wiederverwendbaren Verpackungen / Einführung von Pfandsystemen für Verpackungen</t>
  </si>
  <si>
    <t>Überschreiten von Haltbarkeit bei Rohstoffen vermeiden</t>
  </si>
  <si>
    <t>Reduzierung von Verpackungsmaterialien in- und outbound</t>
  </si>
  <si>
    <t>Recycling eigener Abfälle</t>
  </si>
  <si>
    <t>3. Emissionen, Treibhausgase bzw. CO2</t>
  </si>
  <si>
    <t>Implementierung von flexiblen Arbeitszeiten und Remote-Arbeitsmöglichkeiten</t>
  </si>
  <si>
    <t>Förderung von Mentorship-Programmen für Frauen und Minderheiten</t>
  </si>
  <si>
    <t>Einführung von gleichen Elternzeitregelungen für Männer und Frauen</t>
  </si>
  <si>
    <t>Sensibilisierungsschulungen zur Vermeidung von Vorurteilen und Diskriminierung</t>
  </si>
  <si>
    <t>Schaffung von sicheren Meldekanälen für Diskriminierungsvorfälle</t>
  </si>
  <si>
    <t>Einführung von Ergonomie-Workshops und -Richtlinien für Arbeitsplätze</t>
  </si>
  <si>
    <t>Schaffung von Pausen- und Erholungsbereichen für Mitarbeiter</t>
  </si>
  <si>
    <t>Förderung von Gesundheitsprüfungen und Impfungen</t>
  </si>
  <si>
    <t>Bereitstellung von gesunden Mahlzeiten in der Unternehmenskantine</t>
  </si>
  <si>
    <t>Einführung von individuellen Entwicklungsplänen</t>
  </si>
  <si>
    <t>Ausreichende Bereitstellung von Finanzmitteln für interne/externe Fortbildungen</t>
  </si>
  <si>
    <t>Einrichtung von internen Schulungsakademien</t>
  </si>
  <si>
    <t>Förderung von Teamwork und Zusammenarbeit durch Team-Building-Aktivitäten</t>
  </si>
  <si>
    <t>Einführung von Leistungsbeurteilungen und Feedbackprozessen</t>
  </si>
  <si>
    <t>Beteiligung an lokalen Umweltschutzprojekten</t>
  </si>
  <si>
    <t>Unterstützung von Bildungsinitiativen in der Gemeinschaft</t>
  </si>
  <si>
    <t>Freistellung von Mitarbeitern für ehrenamtliche Tätigkeiten</t>
  </si>
  <si>
    <t>Förderung von Mitarbeiterengagement in sozialen Projekten</t>
  </si>
  <si>
    <t>Partnerschaften mit NGOs für langfristige soziale Initiativen</t>
  </si>
  <si>
    <t>Einführung von ethischen Richtlinien für Geschäftspraktiken</t>
  </si>
  <si>
    <t>Schaffung von Ethik-Schulungen für alle Mitarbeiter</t>
  </si>
  <si>
    <t>Einrichtung eines unabhängigen Ethikausschusses</t>
  </si>
  <si>
    <t>Implementierung von Whistleblower-Programmen</t>
  </si>
  <si>
    <t>Integration von ethischen Überlegungen in strategische Entscheidungen</t>
  </si>
  <si>
    <t>Dokumentation der Geschäftsprozesse</t>
  </si>
  <si>
    <t>Regelmäßige Überprüfung der Geschäftsprozesse</t>
  </si>
  <si>
    <t>Einführung eines umfassenden Compliance-Management-Systems</t>
  </si>
  <si>
    <t>Engagement bei Branchenverbänden zur Mitgestaltung von Standards</t>
  </si>
  <si>
    <t>Implementierung von internen Überprüfungsprozessen für die Einhaltung von Vorschriften</t>
  </si>
  <si>
    <t>Regelmäßige externe Audits zur Überprüfung der Einhaltung von Gesetzen usw.</t>
  </si>
  <si>
    <t>Regelmäßige Schulungen zur Einhaltung gesetzlicher Vorschriften</t>
  </si>
  <si>
    <t>Erstellung von regelmäßigen Nachhaltigkeitsberichten für Stakeholder</t>
  </si>
  <si>
    <t>Implementierung von global anerkannten Berichtsstandards (z.B., GRI - Global Reporting Initiative)</t>
  </si>
  <si>
    <t>Integration von Key Performance Indicators (KPIs) für soziale und ökologische Leistung in Berichte</t>
  </si>
  <si>
    <t>Veröffentlichung von Umwelt-, Sozial- und Governance-Berichten mindestens einmal jährlich</t>
  </si>
  <si>
    <t>Einbeziehung von Feedback von Interessengruppen in die Berichterstattung</t>
  </si>
  <si>
    <t>Nutzung von digitalen Plattformen zur transparenten Kommunikation von Unternehmensleistung</t>
  </si>
  <si>
    <t>Innovationsmanagement</t>
  </si>
  <si>
    <t>Kommunikation mit Stakeholdern</t>
  </si>
  <si>
    <t>Bedarfsanalyse Stakeholder</t>
  </si>
  <si>
    <t>Partnerschaften</t>
  </si>
  <si>
    <t>Vorwettbewerbliche gemeinschaftliche Entwicklungen</t>
  </si>
  <si>
    <t>Umgang mit Lieferanten und Transparenz</t>
  </si>
  <si>
    <t>Integration von Nachhaltigkeitsbedingungen Lieferantenverträge</t>
  </si>
  <si>
    <t>Überprüfung der Nachhaltigkeitspraktiken von Lieferanten durch Audits</t>
  </si>
  <si>
    <t>Förderung von Lieferanten mit nachhaltigen Zertifizierungen</t>
  </si>
  <si>
    <t>Schulung von Lieferanten in Bezug auf nachhaltige Praktiken</t>
  </si>
  <si>
    <t>Förderung von lokalen Lieferanten, um Transportwege zu verkürzen</t>
  </si>
  <si>
    <t>Teilnahme an Brancheninitiativen für nachhaltige Lieferketten</t>
  </si>
  <si>
    <t>Integration von sozialen und ökologischen Kriterien in die Lieferantenauswahl</t>
  </si>
  <si>
    <t>Aufbau von langfristigen Partnerschaften mit Kunden/Lieferanten</t>
  </si>
  <si>
    <t>Entwicklung von Anreizsystemen für Lieferanten, die nachhaltige Praktiken umsetzen</t>
  </si>
  <si>
    <t>Leitbild</t>
  </si>
  <si>
    <t>Identifikation von Risiken und Entwicklung von Risikomanagementplänen</t>
  </si>
  <si>
    <t>Aufbau von Partnerschaften mit Organisationen, die ähnliche Werte teilen</t>
  </si>
  <si>
    <t>Einführung von Anreizsystemen für nachhaltiges Verhalten der Mitarbeiter</t>
  </si>
  <si>
    <t>Teilnahme an nachhaltigen Initiativen und Zertifizierungsprogrammen</t>
  </si>
  <si>
    <t>Einbindung von Stakeholder-Feedback in die strategische Planung</t>
  </si>
  <si>
    <t>Förderung von Forschung und Entwicklung im Bereich nachhaltiger Technologien</t>
  </si>
  <si>
    <t>Regelmäßige Überprüfung und Aktualisierung von Qualitätsstandards</t>
  </si>
  <si>
    <t>Verwendung von Technologien zur kontinuierlichen Qualitätsüberwachung</t>
  </si>
  <si>
    <t>Implementierung von Qualitätsprüfungen bei Lieferanten</t>
  </si>
  <si>
    <t>Förderung einer Qualitätskultur innerhalb des Unternehmens</t>
  </si>
  <si>
    <t>Schulung von Mitarbeitern in Bezug auf Qualitätsstandards und -praktiken</t>
  </si>
  <si>
    <t>Cluster</t>
  </si>
  <si>
    <t>Transparenz bei der Bezahlung</t>
  </si>
  <si>
    <t>Schulungen zu Vielfalt und Inklusion</t>
  </si>
  <si>
    <t>Gleiche Aufstiegschancen für alle sicherstellen</t>
  </si>
  <si>
    <t>Gesundheitsfördernde Produkte/Dienstleistungen</t>
  </si>
  <si>
    <t>Produkttransparenz, Kundenberatung(-aufklärung, -&gt; Hinweise auf mögliche Gesundheitsschäden</t>
  </si>
  <si>
    <t>Mentoring-Programme</t>
  </si>
  <si>
    <t>Förderung von Vielfalt und Inklusion</t>
  </si>
  <si>
    <t xml:space="preserve">Familienförderung </t>
  </si>
  <si>
    <t>Offene Kommunikation über Fortschritt, Ziele und Herausforderungen</t>
  </si>
  <si>
    <t>Freiwilligenarbeit/Ehrenamt fördern</t>
  </si>
  <si>
    <t>Krisenhilfe und -management bspw. nach Naturkatastrophen</t>
  </si>
  <si>
    <t xml:space="preserve">Kooperation mit Schulen/Universitäten &gt; Azubis, Duale Studenten, Praktikanten sowie Girls Day/Boys Day anbieten </t>
  </si>
  <si>
    <t>Teilnahme an globalen Initiativen</t>
  </si>
  <si>
    <t>Entwicklung von klaren Strategien Nachhaltigkeitsstrategie mit messbaren Zielen</t>
  </si>
  <si>
    <t>Analyse von Umweltauswirkungen innerhalb der Geschäftsprozesse, um Verbesserungspotentiale zu identifizieren</t>
  </si>
  <si>
    <t>Festlegung ethischer Leitlinien</t>
  </si>
  <si>
    <t>Whistleblower-Programm einführen</t>
  </si>
  <si>
    <t>Punkte Ökologie</t>
  </si>
  <si>
    <t>Punkte Soziales</t>
  </si>
  <si>
    <t>Punkte Unternehmens-führung</t>
  </si>
  <si>
    <t>Unternehmens-führung</t>
  </si>
  <si>
    <t>Punkte Ökonomie</t>
  </si>
  <si>
    <t>Punkte Kategorie</t>
  </si>
  <si>
    <t>Ergebnis %</t>
  </si>
  <si>
    <t>Ergebnis Cluster %</t>
  </si>
  <si>
    <t>X</t>
  </si>
  <si>
    <t>Bitte mit X markieren</t>
  </si>
  <si>
    <t>Ergebnis Kategorie</t>
  </si>
  <si>
    <t>Ergebnis Gesamt</t>
  </si>
  <si>
    <t>Ergebnis Cluster</t>
  </si>
  <si>
    <t>X --&gt; 1</t>
  </si>
  <si>
    <t>5. Gleichheit</t>
  </si>
  <si>
    <t>6. Gesundheit</t>
  </si>
  <si>
    <t>7. Mitarbeiterförderung</t>
  </si>
  <si>
    <t>8. Gesellschaftliches Engagement</t>
  </si>
  <si>
    <t>9. Verantwortung</t>
  </si>
  <si>
    <t>10. Prozesse</t>
  </si>
  <si>
    <t xml:space="preserve">11. Gesetze, Normen und Regeln </t>
  </si>
  <si>
    <t>12. Unternehmensberichte</t>
  </si>
  <si>
    <t>13. Strategie</t>
  </si>
  <si>
    <t>14. Produkte</t>
  </si>
  <si>
    <t>15. Geschäftsbeziehungen</t>
  </si>
  <si>
    <t>16. Qualität</t>
  </si>
  <si>
    <t>Gesamt</t>
  </si>
  <si>
    <t>Rohstoffe</t>
  </si>
  <si>
    <t>Energie</t>
  </si>
  <si>
    <t>Emissionen</t>
  </si>
  <si>
    <t xml:space="preserve">Abfälle </t>
  </si>
  <si>
    <t>Gleichheit</t>
  </si>
  <si>
    <t>Gesundheit</t>
  </si>
  <si>
    <t>Gesellschaftliches Engagement</t>
  </si>
  <si>
    <t>Verantwortung</t>
  </si>
  <si>
    <t>Prozesse</t>
  </si>
  <si>
    <t xml:space="preserve">Gesetze, Normen und Regeln </t>
  </si>
  <si>
    <t>Strategie</t>
  </si>
  <si>
    <t>Qualität</t>
  </si>
  <si>
    <t>Mitarbeiter-förderung</t>
  </si>
  <si>
    <t>Unternehmens-berichte</t>
  </si>
  <si>
    <t>Geschäfts-beziehungen</t>
  </si>
  <si>
    <t>Unternehmens-
führung</t>
  </si>
  <si>
    <t>Ergebnisse</t>
  </si>
  <si>
    <r>
      <rPr>
        <b/>
        <sz val="16"/>
        <color theme="1"/>
        <rFont val="Calibri"/>
        <family val="2"/>
        <scheme val="minor"/>
      </rPr>
      <t>Auswertung</t>
    </r>
    <r>
      <rPr>
        <sz val="16"/>
        <color theme="1"/>
        <rFont val="Calibri"/>
        <family val="2"/>
        <scheme val="minor"/>
      </rPr>
      <t xml:space="preserve">
Die Reiter Auswertung zeigt Ihnen die qualitativen Auswertungen (tabellarisch und graphisch) mit einem Gesamtergebnis und Teilergebnissen für die 4 Cluster sowie die 16 Kategorien.</t>
    </r>
  </si>
  <si>
    <t>Zur Eingabe</t>
  </si>
  <si>
    <r>
      <rPr>
        <b/>
        <sz val="16"/>
        <color theme="1"/>
        <rFont val="Calibri"/>
        <family val="2"/>
        <scheme val="minor"/>
      </rPr>
      <t>Was nun?</t>
    </r>
    <r>
      <rPr>
        <sz val="16"/>
        <color theme="1"/>
        <rFont val="Calibri"/>
        <family val="2"/>
        <scheme val="minor"/>
      </rPr>
      <t xml:space="preserve">
Nachhaltigkeit und Resilienz sind eng miteinander verbunden. Nachhaltige Geschäftsprozesse tragen dazu bei, die  Effizienz des Unternehmens langfristig und ganzheitlich zu verbessern, ohne die Wettbewerbsfähigkeit des Unternehmens zu beeinträchtigen. Um die Nachhaltigkeit von Unternehmen zu verbessern, ist es wichtig, dass Unternehmen ihre Geschäftsprozesse optimieren und ihre Ressourcen effizient nutzen.</t>
    </r>
  </si>
  <si>
    <t>Zur Auswertung</t>
  </si>
  <si>
    <r>
      <rPr>
        <b/>
        <sz val="16"/>
        <color theme="1"/>
        <rFont val="Calibri"/>
        <family val="2"/>
        <scheme val="minor"/>
      </rPr>
      <t>Die Analyse</t>
    </r>
    <r>
      <rPr>
        <sz val="16"/>
        <color theme="1"/>
        <rFont val="Calibri"/>
        <family val="2"/>
        <scheme val="minor"/>
      </rPr>
      <t xml:space="preserve">
Diese Analyse deckt verschiedene Aspekte der Nachhaltigkeit ab. Dazu zählen die Cluster Ökologie, Soziales und Unternehmensführung. Aber auch ein ökonomischer bzw. wirtschaftlicher Teil ist Bestandteil der Analyse und führt bei gleichzeitiger Betrachtung mit den anderen Clustern zu einer ganzheitlichen Sicht auf Ihr Unternehmen.</t>
    </r>
  </si>
  <si>
    <r>
      <rPr>
        <b/>
        <sz val="16"/>
        <color theme="1"/>
        <rFont val="Calibri"/>
        <family val="2"/>
        <scheme val="minor"/>
      </rPr>
      <t>Eingabe</t>
    </r>
    <r>
      <rPr>
        <sz val="16"/>
        <color theme="1"/>
        <rFont val="Calibri"/>
        <family val="2"/>
        <scheme val="minor"/>
      </rPr>
      <t xml:space="preserve">
Unter dem Reiter Eingaben können Sie Ihre Eingaben tätigen. Die Analyse ist einfach gehalten und zeigt mögliche Aktivitäten in den vier Clustern Ökologie, Soziales, Unternehmensführung und Ökonomie in jeweils 4 Kategorien auf, die ein bzw. Ihr Unternehmen temporär oder dauerhaft durchführen kann. 
</t>
    </r>
    <r>
      <rPr>
        <b/>
        <sz val="16"/>
        <color theme="1"/>
        <rFont val="Calibri"/>
        <family val="2"/>
        <scheme val="minor"/>
      </rPr>
      <t>--&gt; Bitte kennzeichnen Sie mit einem X die Aktivitäten, die Ihr Unternehmen heute schon durchführt.</t>
    </r>
  </si>
  <si>
    <r>
      <rPr>
        <b/>
        <sz val="16"/>
        <color theme="1"/>
        <rFont val="Calibri"/>
        <family val="2"/>
        <scheme val="minor"/>
      </rPr>
      <t>Fragen und Feedback</t>
    </r>
    <r>
      <rPr>
        <sz val="16"/>
        <color theme="1"/>
        <rFont val="Calibri"/>
        <family val="2"/>
        <scheme val="minor"/>
      </rPr>
      <t xml:space="preserve">
Bei Rückfragen nehmen Sie bitte per Mail Kontakt mit uns auf. Gerne erhalten wir Ihr Feedback mit Ihren Erfahrungen und zur Optimierung der vorliegenden Analyse.</t>
    </r>
  </si>
  <si>
    <r>
      <rPr>
        <b/>
        <sz val="16"/>
        <color theme="1"/>
        <rFont val="Calibri"/>
        <family val="2"/>
        <scheme val="minor"/>
      </rPr>
      <t>Nachhaltigkeit und Resilienz</t>
    </r>
    <r>
      <rPr>
        <sz val="16"/>
        <color theme="1"/>
        <rFont val="Calibri"/>
        <family val="2"/>
        <scheme val="minor"/>
      </rPr>
      <t xml:space="preserve">
</t>
    </r>
    <r>
      <rPr>
        <b/>
        <sz val="16"/>
        <color theme="1"/>
        <rFont val="Calibri"/>
        <family val="2"/>
        <scheme val="minor"/>
      </rPr>
      <t>Nachhaltigkeit</t>
    </r>
    <r>
      <rPr>
        <sz val="16"/>
        <color theme="1"/>
        <rFont val="Calibri"/>
        <family val="2"/>
        <scheme val="minor"/>
      </rPr>
      <t xml:space="preserve"> bzw. eine </t>
    </r>
    <r>
      <rPr>
        <b/>
        <sz val="16"/>
        <color theme="1"/>
        <rFont val="Calibri"/>
        <family val="2"/>
        <scheme val="minor"/>
      </rPr>
      <t xml:space="preserve">nachhaltige Zukunft </t>
    </r>
    <r>
      <rPr>
        <sz val="16"/>
        <color theme="1"/>
        <rFont val="Calibri"/>
        <family val="2"/>
        <scheme val="minor"/>
      </rPr>
      <t xml:space="preserve">sind wichtige Themem, welche gesellschaftliche Relevanz erlangt haben und für viele Unternehmen auch aufgrund von neuen Gesetzen, Richtlinien und Normen zum Tagesgeschäft geworden sind. Diese Nachhaltigkeitsanalyse trägt dazu bei, die Nachhaltigkeit Ihres Unternehmens grob zu bewerten und ggf. Potenzialfelder aufzuzeigen. 
</t>
    </r>
    <r>
      <rPr>
        <b/>
        <sz val="16"/>
        <color theme="1"/>
        <rFont val="Calibri"/>
        <family val="2"/>
        <scheme val="minor"/>
      </rPr>
      <t xml:space="preserve">Resilienz </t>
    </r>
    <r>
      <rPr>
        <sz val="16"/>
        <color theme="1"/>
        <rFont val="Calibri"/>
        <family val="2"/>
        <scheme val="minor"/>
      </rPr>
      <t>ist ein weiterer wichtiger Faktor für Unternehmen, um sich auf Gefahren und Krisen vorzubereiten und diese ggf. zu bewältigen. Eine resiliente Organisation ist in der Lage, schnell und effektiv auf unvorhergesehene Ereignisse zu reagieren und sich schnell wieder zu erholen.</t>
    </r>
  </si>
  <si>
    <r>
      <rPr>
        <b/>
        <sz val="16"/>
        <color theme="1"/>
        <rFont val="Calibri"/>
        <family val="2"/>
        <scheme val="minor"/>
      </rPr>
      <t>Bewertung der Eingaben</t>
    </r>
    <r>
      <rPr>
        <sz val="16"/>
        <color theme="1"/>
        <rFont val="Calibri"/>
        <family val="2"/>
        <scheme val="minor"/>
      </rPr>
      <t xml:space="preserve">
Viele Aktivitäten wirken sich gleichzeitig auf verschiedene Cluster aus, die in der Bewertungsmatrix hinterlegt wurden. Da die Analyse allgemein gehalten ist, um in verschiedenen Branchen von klein- und mittelständischen Unternehmen anwendbar zu sein, ist die Meßlatte zur Erreichung eines guten Ergebnisses bei ca. 50% angelegt. Es handelt sich um eine qualitative Analyse, die im Wesentlichen darauf abziehlt, den Fokus auf die verschiedenen Aktivitäten zu legen und eine grobe Bestimmung für Ihr Unternehmen durchzuführen. 
</t>
    </r>
    <r>
      <rPr>
        <u/>
        <sz val="16"/>
        <color theme="1"/>
        <rFont val="Calibri (Textkörper)"/>
      </rPr>
      <t>Die Analyse ist nicht zur quantitativen Nachhaltigkeitsbewertung oder als Basis für eine qualifizierte Nachhaltigkeitsberichtserstattung geeignet!</t>
    </r>
  </si>
  <si>
    <t>Eingabe</t>
  </si>
  <si>
    <t>Nachhaltigkeitsanalyse
Dienstleistungen</t>
  </si>
  <si>
    <t>Förderung der Nutzung digitaler Dokumente zur Verringerung des Papierverbracuhs</t>
  </si>
  <si>
    <t>Implementierung energiesparender Maßnahmen (z.B. intelligente Thermostate)</t>
  </si>
  <si>
    <t>Einführung von Richtlinien zur Minimierung des Energieverbrauchs durch Mitarbeiter</t>
  </si>
  <si>
    <t>Nutzung von Energieeffizienzprogrammen</t>
  </si>
  <si>
    <t>Emissionsmanagement und Monitoring</t>
  </si>
  <si>
    <t>Nutzung von öffentlichen Verkehrsmitteln und Fahrgemeinschaften fördern</t>
  </si>
  <si>
    <t>Implementierung von Homeoffice-Regelungen zur Reduktion von Pendelemissionen</t>
  </si>
  <si>
    <t>Förderung der Trennung und Recycling von Abfällen</t>
  </si>
  <si>
    <t>Nutzung von Geräten mit Rücknahmesystemen am Ende ihres Lebenszyklus</t>
  </si>
  <si>
    <t xml:space="preserve">Reperatur und Wiederverwendung von Inventar </t>
  </si>
  <si>
    <t xml:space="preserve">Diversität in der Rekrutierung und Einstellungspolitik fördern </t>
  </si>
  <si>
    <t>Implementierung von Stressmanagement-Programmen und Work-Life-Balance-Förderung</t>
  </si>
  <si>
    <t>Sensibilisierung für psychische Gesundheit und Unterstützungsangebote</t>
  </si>
  <si>
    <t>Aktive Einbindung der Mitarbeiter in Entscheidungsprozesse</t>
  </si>
  <si>
    <t>Aufbau von Netzwerken und Plattformen für den Erfahrungsaustausch</t>
  </si>
  <si>
    <t>Integration von Datenschutzpraktiken (Verantwortungsvolle Handhabung von Kundeninformationen)</t>
  </si>
  <si>
    <t>Sicherstellung der Transparenz in Verträgen und Kundenservice</t>
  </si>
  <si>
    <t>Förderung der Transparenz in der Preisgestaltung</t>
  </si>
  <si>
    <t xml:space="preserve">Monitoring der Fortschritte in Richtung der gesetzten Nachhaltigkeitsziele </t>
  </si>
  <si>
    <t>Planung und Innovation von Dienstleistungsangeboten</t>
  </si>
  <si>
    <t>14. Dienstleistungen</t>
  </si>
  <si>
    <t>Ideenmanagement (für nachhaltige Dienstleistungskonzepte)?</t>
  </si>
  <si>
    <t>Entwicklung von Dienstleistungen, die ressourceneffizient und langlebig sind</t>
  </si>
  <si>
    <t>Förderung von Reparatur- und Wartungsdienstleistungen</t>
  </si>
  <si>
    <t>Integration von Umweltverträglichkeitsprüfungen in den Dienstleistungsentwicklungsprozess</t>
  </si>
  <si>
    <t>Entwicklung von Dienstleistungen mit geringem Energieverbrauch</t>
  </si>
  <si>
    <t>Erstellung von Leitlinien für nachhaltige Dienstleistungen</t>
  </si>
  <si>
    <t>Investition in Forschung und Entwicklung für umweltfreundliche Dienstleistungsinnovationen</t>
  </si>
  <si>
    <t>Einführung oder Nutzung von Labels zur Kennzeichnung umweltfreundlicher Dienstleistungen</t>
  </si>
  <si>
    <t>Entwicklung von Frühwarnsystemen zur Identifikation von Serviceproblemen</t>
  </si>
  <si>
    <t>Einbindung von Kundenfeedback zur Verbesserung des Dienstleistungsangebots</t>
  </si>
  <si>
    <t>Entwicklung und Implementierung von Maßnahmenplänen zur Qualitätssteigerung</t>
  </si>
  <si>
    <t>Dienstleistungen</t>
  </si>
  <si>
    <t>Einsatz von intelligenten Systemen zur Emissionsreduzierung</t>
  </si>
  <si>
    <t>Implementierung von Cloud-Lösungen für flexible und skalierbare Geschäftsprozesse</t>
  </si>
  <si>
    <t>Einführung von Smart Contracts zur Automatisierung von Vertragsprozessen</t>
  </si>
  <si>
    <t>Nachhaltigkeitsanalyse Dienstleistungen</t>
  </si>
  <si>
    <t>Kooperationen zu Materialinnovationen (Material zur Erbringung der Dienstleistung)</t>
  </si>
  <si>
    <t>Einsatz erneuerbarer Energien (z.B. Solarenergie für Büroräume)</t>
  </si>
  <si>
    <t xml:space="preserve">Überprüfung der Auswirkungen von Dienstleistungen auf die Gesellschaft </t>
  </si>
  <si>
    <t>Implementierung von Qualitätsmanagementsystemen nach ISO-Standards bspw. ISO 9001</t>
  </si>
  <si>
    <t>Aufbau eines Fehlerkorrekturprozesses im Falle einer mangelhaften Dienstleistung</t>
  </si>
  <si>
    <t>Einführung von Qualitätskontrollen in allen Dienstleistungsphasen</t>
  </si>
  <si>
    <t>Gerne unterstützen wir Sie im Rahmen der von der EU geförderten Initiative EDIH.SH. 
Bei Bedarf sprechen Sie uns bitte an – wir informieren Sie gern über die verschiedenen Unterstützungsmöglichkeiten, die Ihnen im Rahmen dieses Projekts zur Verfügung stehen.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</si>
</sst>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2"/>
      <color theme="1"/>
      <name val="Calibri"/>
      <family val="2"/>
      <scheme val="minor"/>
    </font>
    <font>
      <sz val="12"/>
      <color theme="1"/>
      <name val="Calibri"/>
      <family val="2"/>
      <scheme val="minor"/>
    </font>
    <font>
      <b/>
      <sz val="12"/>
      <color rgb="FF000000"/>
      <name val="Calibri Light"/>
      <family val="2"/>
      <scheme val="major"/>
    </font>
    <font>
      <b/>
      <sz val="12"/>
      <color theme="1"/>
      <name val="Calibri Light"/>
      <family val="2"/>
      <scheme val="major"/>
    </font>
    <font>
      <sz val="12"/>
      <color theme="1"/>
      <name val="Calibri Light"/>
      <family val="2"/>
      <scheme val="major"/>
    </font>
    <font>
      <b/>
      <sz val="16"/>
      <color rgb="FF000000"/>
      <name val="Calibri Light"/>
      <family val="2"/>
      <scheme val="major"/>
    </font>
    <font>
      <b/>
      <sz val="16"/>
      <color theme="1"/>
      <name val="Calibri Light"/>
      <family val="2"/>
      <scheme val="major"/>
    </font>
    <font>
      <sz val="16"/>
      <color theme="1"/>
      <name val="Calibri Light"/>
      <family val="2"/>
      <scheme val="major"/>
    </font>
    <font>
      <b/>
      <sz val="22"/>
      <color rgb="FF000000"/>
      <name val="Calibri Light"/>
      <family val="2"/>
      <scheme val="major"/>
    </font>
    <font>
      <sz val="22"/>
      <color theme="1"/>
      <name val="Calibri Light"/>
      <family val="2"/>
      <scheme val="major"/>
    </font>
    <font>
      <b/>
      <sz val="12"/>
      <color theme="1"/>
      <name val="Calibri"/>
      <family val="2"/>
      <scheme val="minor"/>
    </font>
    <font>
      <b/>
      <sz val="14"/>
      <color theme="1"/>
      <name val="Calibri"/>
      <family val="2"/>
      <scheme val="minor"/>
    </font>
    <font>
      <b/>
      <sz val="18"/>
      <color theme="1"/>
      <name val="Calibri"/>
      <family val="2"/>
      <scheme val="minor"/>
    </font>
    <font>
      <b/>
      <sz val="20"/>
      <color theme="1"/>
      <name val="Calibri"/>
      <family val="2"/>
      <scheme val="minor"/>
    </font>
    <font>
      <b/>
      <sz val="28"/>
      <color theme="1"/>
      <name val="Calibri"/>
      <family val="2"/>
      <scheme val="minor"/>
    </font>
    <font>
      <sz val="14"/>
      <color theme="1"/>
      <name val="Calibri"/>
      <family val="2"/>
      <scheme val="minor"/>
    </font>
    <font>
      <b/>
      <sz val="22"/>
      <color theme="1"/>
      <name val="Calibri Light"/>
      <family val="2"/>
      <scheme val="major"/>
    </font>
    <font>
      <b/>
      <sz val="18"/>
      <color rgb="FF000000"/>
      <name val="Calibri Light"/>
      <family val="2"/>
      <scheme val="major"/>
    </font>
    <font>
      <sz val="16"/>
      <color theme="1"/>
      <name val="Calibri"/>
      <family val="2"/>
      <scheme val="minor"/>
    </font>
    <font>
      <b/>
      <sz val="16"/>
      <color theme="1"/>
      <name val="Calibri"/>
      <family val="2"/>
      <scheme val="minor"/>
    </font>
    <font>
      <sz val="14"/>
      <color theme="1"/>
      <name val="Calibri Light"/>
      <family val="2"/>
      <scheme val="major"/>
    </font>
    <font>
      <u/>
      <sz val="16"/>
      <color theme="1"/>
      <name val="Calibri (Textkörper)"/>
    </font>
    <font>
      <b/>
      <sz val="20"/>
      <color theme="1"/>
      <name val="Calibri Light"/>
      <family val="2"/>
      <scheme val="major"/>
    </font>
    <font>
      <u/>
      <sz val="12"/>
      <color theme="10"/>
      <name val="Calibri"/>
      <family val="2"/>
      <scheme val="minor"/>
    </font>
    <font>
      <u/>
      <sz val="16"/>
      <color theme="1"/>
      <name val="Calibri"/>
      <family val="2"/>
      <scheme val="minor"/>
    </font>
    <font>
      <b/>
      <u/>
      <sz val="16"/>
      <color theme="0"/>
      <name val="Calibri"/>
      <family val="2"/>
      <scheme val="minor"/>
    </font>
    <font>
      <b/>
      <sz val="26"/>
      <color theme="1"/>
      <name val="Calibri"/>
      <family val="2"/>
      <scheme val="minor"/>
    </font>
  </fonts>
  <fills count="20">
    <fill>
      <patternFill patternType="none"/>
    </fill>
    <fill>
      <patternFill patternType="gray125"/>
    </fill>
    <fill>
      <patternFill patternType="solid">
        <fgColor rgb="FFCCCCCC"/>
        <bgColor rgb="FFCCCCCC"/>
      </patternFill>
    </fill>
    <fill>
      <patternFill patternType="solid">
        <fgColor rgb="FFFFFF00"/>
        <bgColor indexed="64"/>
      </patternFill>
    </fill>
    <fill>
      <patternFill patternType="solid">
        <fgColor theme="0"/>
        <bgColor indexed="64"/>
      </patternFill>
    </fill>
    <fill>
      <patternFill patternType="solid">
        <fgColor theme="0"/>
        <bgColor rgb="FFCCCCCC"/>
      </patternFill>
    </fill>
    <fill>
      <patternFill patternType="solid">
        <fgColor theme="0"/>
        <bgColor rgb="FFC5E0B3"/>
      </patternFill>
    </fill>
    <fill>
      <patternFill patternType="solid">
        <fgColor theme="0"/>
        <bgColor rgb="FFFFE598"/>
      </patternFill>
    </fill>
    <fill>
      <patternFill patternType="solid">
        <fgColor theme="0"/>
        <bgColor rgb="FFDDAEE4"/>
      </patternFill>
    </fill>
    <fill>
      <patternFill patternType="solid">
        <fgColor theme="0"/>
        <bgColor rgb="FFB4C6E7"/>
      </patternFill>
    </fill>
    <fill>
      <patternFill patternType="solid">
        <fgColor rgb="FF76D6FF"/>
        <bgColor rgb="FFDDAEE4"/>
      </patternFill>
    </fill>
    <fill>
      <patternFill patternType="solid">
        <fgColor rgb="FF76D6FF"/>
        <bgColor indexed="64"/>
      </patternFill>
    </fill>
    <fill>
      <patternFill patternType="solid">
        <fgColor rgb="FFFFFD78"/>
        <bgColor rgb="FFFFE598"/>
      </patternFill>
    </fill>
    <fill>
      <patternFill patternType="solid">
        <fgColor rgb="FFFFFD78"/>
        <bgColor indexed="64"/>
      </patternFill>
    </fill>
    <fill>
      <patternFill patternType="solid">
        <fgColor rgb="FFFFC97F"/>
        <bgColor rgb="FFB4C6E7"/>
      </patternFill>
    </fill>
    <fill>
      <patternFill patternType="solid">
        <fgColor rgb="FFFFC97F"/>
        <bgColor indexed="64"/>
      </patternFill>
    </fill>
    <fill>
      <patternFill patternType="solid">
        <fgColor rgb="FF9FFBA3"/>
        <bgColor rgb="FFC5E0B3"/>
      </patternFill>
    </fill>
    <fill>
      <patternFill patternType="solid">
        <fgColor rgb="FF9FFBA3"/>
        <bgColor indexed="64"/>
      </patternFill>
    </fill>
    <fill>
      <patternFill patternType="solid">
        <fgColor rgb="FF00B050"/>
        <bgColor indexed="64"/>
      </patternFill>
    </fill>
    <fill>
      <patternFill patternType="solid">
        <fgColor rgb="FF00B0F0"/>
        <bgColor indexed="64"/>
      </patternFill>
    </fill>
  </fills>
  <borders count="63">
    <border>
      <left/>
      <right/>
      <top/>
      <bottom/>
      <diagonal/>
    </border>
    <border>
      <left style="thin">
        <color auto="1"/>
      </left>
      <right style="thin">
        <color auto="1"/>
      </right>
      <top style="thin">
        <color auto="1"/>
      </top>
      <bottom style="thin">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diagonal/>
    </border>
    <border>
      <left style="thin">
        <color auto="1"/>
      </left>
      <right style="thick">
        <color auto="1"/>
      </right>
      <top/>
      <bottom/>
      <diagonal/>
    </border>
    <border>
      <left style="thin">
        <color auto="1"/>
      </left>
      <right style="thick">
        <color auto="1"/>
      </right>
      <top/>
      <bottom style="thin">
        <color auto="1"/>
      </bottom>
      <diagonal/>
    </border>
    <border>
      <left style="thick">
        <color auto="1"/>
      </left>
      <right style="thin">
        <color auto="1"/>
      </right>
      <top/>
      <bottom/>
      <diagonal/>
    </border>
    <border>
      <left style="thick">
        <color auto="1"/>
      </left>
      <right style="thin">
        <color auto="1"/>
      </right>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bottom style="thick">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thick">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ck">
        <color auto="1"/>
      </left>
      <right style="thin">
        <color auto="1"/>
      </right>
      <top style="thick">
        <color auto="1"/>
      </top>
      <bottom/>
      <diagonal/>
    </border>
    <border>
      <left/>
      <right style="thick">
        <color auto="1"/>
      </right>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style="thick">
        <color auto="1"/>
      </right>
      <top style="thick">
        <color auto="1"/>
      </top>
      <bottom style="thick">
        <color auto="1"/>
      </bottom>
      <diagonal/>
    </border>
    <border>
      <left/>
      <right style="thin">
        <color auto="1"/>
      </right>
      <top style="thick">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thick">
        <color auto="1"/>
      </bottom>
      <diagonal/>
    </border>
    <border>
      <left style="thin">
        <color auto="1"/>
      </left>
      <right/>
      <top style="thick">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style="thick">
        <color auto="1"/>
      </bottom>
      <diagonal/>
    </border>
    <border>
      <left style="thin">
        <color auto="1"/>
      </left>
      <right style="thin">
        <color auto="1"/>
      </right>
      <top style="thick">
        <color auto="1"/>
      </top>
      <bottom/>
      <diagonal/>
    </border>
    <border>
      <left style="thick">
        <color auto="1"/>
      </left>
      <right style="thin">
        <color auto="1"/>
      </right>
      <top style="thin">
        <color auto="1"/>
      </top>
      <bottom style="thick">
        <color auto="1"/>
      </bottom>
      <diagonal/>
    </border>
    <border>
      <left style="thin">
        <color auto="1"/>
      </left>
      <right/>
      <top style="thick">
        <color auto="1"/>
      </top>
      <bottom/>
      <diagonal/>
    </border>
    <border>
      <left style="thick">
        <color auto="1"/>
      </left>
      <right style="thick">
        <color auto="1"/>
      </right>
      <top style="thick">
        <color auto="1"/>
      </top>
      <bottom/>
      <diagonal/>
    </border>
    <border>
      <left style="thin">
        <color auto="1"/>
      </left>
      <right/>
      <top style="thick">
        <color auto="1"/>
      </top>
      <bottom style="thick">
        <color auto="1"/>
      </bottom>
      <diagonal/>
    </border>
    <border>
      <left style="thick">
        <color auto="1"/>
      </left>
      <right style="thick">
        <color auto="1"/>
      </right>
      <top style="medium">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thick">
        <color theme="1"/>
      </left>
      <right/>
      <top style="thick">
        <color theme="1"/>
      </top>
      <bottom/>
      <diagonal/>
    </border>
    <border>
      <left/>
      <right/>
      <top style="thick">
        <color theme="1"/>
      </top>
      <bottom/>
      <diagonal/>
    </border>
    <border>
      <left/>
      <right style="thick">
        <color theme="1"/>
      </right>
      <top style="thick">
        <color theme="1"/>
      </top>
      <bottom/>
      <diagonal/>
    </border>
    <border>
      <left style="thick">
        <color theme="1"/>
      </left>
      <right/>
      <top/>
      <bottom style="thick">
        <color theme="1"/>
      </bottom>
      <diagonal/>
    </border>
    <border>
      <left/>
      <right/>
      <top/>
      <bottom style="thick">
        <color theme="1"/>
      </bottom>
      <diagonal/>
    </border>
    <border>
      <left/>
      <right style="thick">
        <color theme="1"/>
      </right>
      <top/>
      <bottom style="thick">
        <color theme="1"/>
      </bottom>
      <diagonal/>
    </border>
    <border>
      <left style="thick">
        <color theme="1"/>
      </left>
      <right style="thin">
        <color theme="1"/>
      </right>
      <top style="thick">
        <color theme="1"/>
      </top>
      <bottom/>
      <diagonal/>
    </border>
    <border>
      <left style="thin">
        <color theme="1"/>
      </left>
      <right style="thin">
        <color theme="1"/>
      </right>
      <top style="thick">
        <color theme="1"/>
      </top>
      <bottom/>
      <diagonal/>
    </border>
    <border>
      <left style="thin">
        <color theme="1"/>
      </left>
      <right style="thick">
        <color theme="1"/>
      </right>
      <top style="thick">
        <color theme="1"/>
      </top>
      <bottom/>
      <diagonal/>
    </border>
    <border>
      <left style="thick">
        <color theme="1"/>
      </left>
      <right style="thin">
        <color theme="1"/>
      </right>
      <top/>
      <bottom style="thick">
        <color theme="1"/>
      </bottom>
      <diagonal/>
    </border>
    <border>
      <left style="thin">
        <color theme="1"/>
      </left>
      <right style="thin">
        <color theme="1"/>
      </right>
      <top/>
      <bottom style="thick">
        <color theme="1"/>
      </bottom>
      <diagonal/>
    </border>
    <border>
      <left style="thin">
        <color theme="1"/>
      </left>
      <right style="thick">
        <color theme="1"/>
      </right>
      <top/>
      <bottom style="thick">
        <color theme="1"/>
      </bottom>
      <diagonal/>
    </border>
    <border>
      <left/>
      <right/>
      <top/>
      <bottom style="thick">
        <color auto="1"/>
      </bottom>
      <diagonal/>
    </border>
    <border>
      <left/>
      <right/>
      <top style="thick">
        <color auto="1"/>
      </top>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style="thick">
        <color auto="1"/>
      </right>
      <top/>
      <bottom style="thick">
        <color auto="1"/>
      </bottom>
      <diagonal/>
    </border>
    <border>
      <left style="thick">
        <color auto="1"/>
      </left>
      <right/>
      <top style="thick">
        <color theme="1"/>
      </top>
      <bottom/>
      <diagonal/>
    </border>
    <border>
      <left/>
      <right style="thick">
        <color auto="1"/>
      </right>
      <top style="thick">
        <color theme="1"/>
      </top>
      <bottom/>
      <diagonal/>
    </border>
    <border>
      <left style="thick">
        <color auto="1"/>
      </left>
      <right/>
      <top/>
      <bottom style="thick">
        <color theme="1"/>
      </bottom>
      <diagonal/>
    </border>
    <border>
      <left/>
      <right style="thick">
        <color auto="1"/>
      </right>
      <top/>
      <bottom style="thick">
        <color theme="1"/>
      </bottom>
      <diagonal/>
    </border>
  </borders>
  <cellStyleXfs count="3">
    <xf numFmtId="0" fontId="0" fillId="0" borderId="0"/>
    <xf numFmtId="9" fontId="1" fillId="0" borderId="0" applyFont="0" applyFill="0" applyBorder="0" applyAlignment="0" applyProtection="0"/>
    <xf numFmtId="0" fontId="23" fillId="0" borderId="0" applyNumberFormat="0" applyFill="0" applyBorder="0" applyAlignment="0" applyProtection="0"/>
  </cellStyleXfs>
  <cellXfs count="198">
    <xf numFmtId="0" fontId="0" fillId="0" borderId="0" xfId="0"/>
    <xf numFmtId="0" fontId="0" fillId="4" borderId="0" xfId="0" applyFill="1" applyProtection="1">
      <protection hidden="1"/>
    </xf>
    <xf numFmtId="9" fontId="2" fillId="0" borderId="4" xfId="1" applyFont="1" applyFill="1" applyBorder="1" applyAlignment="1" applyProtection="1">
      <alignment horizontal="center" vertical="center" wrapText="1"/>
      <protection hidden="1"/>
    </xf>
    <xf numFmtId="0" fontId="4" fillId="4" borderId="0" xfId="0" applyFont="1" applyFill="1" applyProtection="1">
      <protection hidden="1"/>
    </xf>
    <xf numFmtId="0" fontId="4" fillId="4" borderId="0" xfId="0" applyFont="1" applyFill="1" applyAlignment="1" applyProtection="1">
      <alignment horizontal="center" wrapText="1"/>
      <protection hidden="1"/>
    </xf>
    <xf numFmtId="9" fontId="4" fillId="4" borderId="0" xfId="1" applyFont="1" applyFill="1" applyBorder="1" applyAlignment="1" applyProtection="1">
      <alignment horizontal="center" wrapText="1"/>
      <protection hidden="1"/>
    </xf>
    <xf numFmtId="9" fontId="2" fillId="0" borderId="22" xfId="1" applyFont="1" applyFill="1" applyBorder="1" applyAlignment="1" applyProtection="1">
      <alignment horizontal="center" vertical="center" wrapText="1"/>
      <protection hidden="1"/>
    </xf>
    <xf numFmtId="0" fontId="7" fillId="4" borderId="0" xfId="0" applyFont="1" applyFill="1" applyAlignment="1" applyProtection="1">
      <alignment wrapText="1"/>
      <protection hidden="1"/>
    </xf>
    <xf numFmtId="0" fontId="4" fillId="4" borderId="0" xfId="0" applyFont="1" applyFill="1" applyAlignment="1" applyProtection="1">
      <alignment wrapText="1"/>
      <protection hidden="1"/>
    </xf>
    <xf numFmtId="0" fontId="0" fillId="0" borderId="0" xfId="0" applyProtection="1">
      <protection hidden="1"/>
    </xf>
    <xf numFmtId="0" fontId="0" fillId="5" borderId="0" xfId="0" applyFill="1" applyAlignment="1" applyProtection="1">
      <alignment horizontal="left" wrapText="1"/>
      <protection hidden="1"/>
    </xf>
    <xf numFmtId="0" fontId="0" fillId="5" borderId="0" xfId="0" applyFill="1" applyAlignment="1" applyProtection="1">
      <alignment wrapText="1"/>
      <protection hidden="1"/>
    </xf>
    <xf numFmtId="0" fontId="0" fillId="5" borderId="0" xfId="0" applyFill="1" applyAlignment="1" applyProtection="1">
      <alignment horizontal="center"/>
      <protection hidden="1"/>
    </xf>
    <xf numFmtId="0" fontId="0" fillId="5" borderId="0" xfId="0" applyFill="1" applyProtection="1">
      <protection hidden="1"/>
    </xf>
    <xf numFmtId="9" fontId="0" fillId="4" borderId="0" xfId="0" applyNumberFormat="1" applyFill="1" applyProtection="1">
      <protection hidden="1"/>
    </xf>
    <xf numFmtId="0" fontId="0" fillId="4" borderId="0" xfId="0" applyFill="1"/>
    <xf numFmtId="0" fontId="15" fillId="4" borderId="0" xfId="0" applyFont="1" applyFill="1" applyAlignment="1" applyProtection="1">
      <alignment vertical="center" wrapText="1"/>
      <protection hidden="1"/>
    </xf>
    <xf numFmtId="0" fontId="15" fillId="4" borderId="0" xfId="0" applyFont="1" applyFill="1" applyProtection="1">
      <protection hidden="1"/>
    </xf>
    <xf numFmtId="0" fontId="8" fillId="2" borderId="31" xfId="0" applyFont="1" applyFill="1" applyBorder="1" applyAlignment="1" applyProtection="1">
      <alignment horizontal="center" vertical="center" wrapText="1"/>
      <protection hidden="1"/>
    </xf>
    <xf numFmtId="0" fontId="8" fillId="2" borderId="33" xfId="0" applyFont="1" applyFill="1" applyBorder="1" applyAlignment="1">
      <alignment horizontal="center" vertical="center" wrapText="1"/>
    </xf>
    <xf numFmtId="0" fontId="17" fillId="2" borderId="34" xfId="0" applyFont="1" applyFill="1" applyBorder="1" applyAlignment="1">
      <alignment horizontal="center" vertical="center" wrapText="1"/>
    </xf>
    <xf numFmtId="0" fontId="9" fillId="4" borderId="0" xfId="0" applyFont="1" applyFill="1" applyAlignment="1" applyProtection="1">
      <alignment horizontal="left" wrapText="1"/>
      <protection hidden="1"/>
    </xf>
    <xf numFmtId="0" fontId="18" fillId="4" borderId="0" xfId="0" applyFont="1" applyFill="1" applyAlignment="1">
      <alignment horizontal="justify" vertical="top" wrapText="1"/>
    </xf>
    <xf numFmtId="0" fontId="5" fillId="5" borderId="15" xfId="0" applyFont="1" applyFill="1" applyBorder="1" applyAlignment="1" applyProtection="1">
      <alignment horizontal="left" vertical="center" wrapText="1"/>
      <protection hidden="1"/>
    </xf>
    <xf numFmtId="0" fontId="5" fillId="5" borderId="16" xfId="0" applyFont="1" applyFill="1" applyBorder="1" applyAlignment="1" applyProtection="1">
      <alignment vertical="center" wrapText="1"/>
      <protection hidden="1"/>
    </xf>
    <xf numFmtId="0" fontId="6" fillId="4" borderId="35" xfId="0" applyFont="1" applyFill="1" applyBorder="1" applyAlignment="1" applyProtection="1">
      <alignment horizontal="center"/>
      <protection hidden="1"/>
    </xf>
    <xf numFmtId="0" fontId="6" fillId="4" borderId="34" xfId="0" applyFont="1" applyFill="1" applyBorder="1" applyAlignment="1" applyProtection="1">
      <alignment horizontal="center"/>
      <protection hidden="1"/>
    </xf>
    <xf numFmtId="0" fontId="6" fillId="4" borderId="21" xfId="0" applyFont="1" applyFill="1" applyBorder="1" applyAlignment="1" applyProtection="1">
      <alignment horizontal="center"/>
      <protection hidden="1"/>
    </xf>
    <xf numFmtId="0" fontId="6" fillId="4" borderId="3" xfId="0" applyFont="1" applyFill="1" applyBorder="1" applyAlignment="1" applyProtection="1">
      <alignment vertical="center" wrapText="1"/>
      <protection hidden="1"/>
    </xf>
    <xf numFmtId="9" fontId="6" fillId="4" borderId="25" xfId="1" applyFont="1" applyFill="1" applyBorder="1" applyAlignment="1" applyProtection="1">
      <alignment horizontal="center" vertical="center" wrapText="1"/>
      <protection hidden="1"/>
    </xf>
    <xf numFmtId="0" fontId="6" fillId="4" borderId="1" xfId="0" applyFont="1" applyFill="1" applyBorder="1" applyAlignment="1" applyProtection="1">
      <alignment vertical="center" wrapText="1"/>
      <protection hidden="1"/>
    </xf>
    <xf numFmtId="9" fontId="6" fillId="4" borderId="26" xfId="1" applyFont="1" applyFill="1" applyBorder="1" applyAlignment="1" applyProtection="1">
      <alignment horizontal="center" vertical="center" wrapText="1"/>
      <protection hidden="1"/>
    </xf>
    <xf numFmtId="0" fontId="6" fillId="4" borderId="11" xfId="0" applyFont="1" applyFill="1" applyBorder="1" applyAlignment="1" applyProtection="1">
      <alignment vertical="center" wrapText="1"/>
      <protection hidden="1"/>
    </xf>
    <xf numFmtId="9" fontId="6" fillId="4" borderId="27" xfId="1" applyFont="1" applyFill="1" applyBorder="1" applyAlignment="1" applyProtection="1">
      <alignment horizontal="center" vertical="center" wrapText="1"/>
      <protection hidden="1"/>
    </xf>
    <xf numFmtId="0" fontId="8" fillId="2" borderId="17" xfId="0" applyFont="1" applyFill="1" applyBorder="1" applyAlignment="1">
      <alignment horizontal="left" vertical="center" wrapText="1"/>
    </xf>
    <xf numFmtId="0" fontId="8" fillId="2" borderId="31" xfId="0" applyFont="1" applyFill="1" applyBorder="1" applyAlignment="1">
      <alignment vertical="center" wrapText="1"/>
    </xf>
    <xf numFmtId="0" fontId="8" fillId="2" borderId="31" xfId="0" applyFont="1" applyFill="1" applyBorder="1" applyAlignment="1">
      <alignment horizontal="left" vertical="center" wrapText="1"/>
    </xf>
    <xf numFmtId="0" fontId="20" fillId="0" borderId="4" xfId="0" applyFont="1" applyBorder="1" applyAlignment="1">
      <alignment horizontal="left" vertical="center" wrapText="1"/>
    </xf>
    <xf numFmtId="0" fontId="20" fillId="0" borderId="13" xfId="0" applyFont="1" applyBorder="1" applyAlignment="1">
      <alignment horizontal="left" vertical="center" wrapText="1"/>
    </xf>
    <xf numFmtId="0" fontId="20" fillId="0" borderId="14" xfId="0" applyFont="1" applyBorder="1" applyAlignment="1">
      <alignment horizontal="left" vertical="center" wrapText="1"/>
    </xf>
    <xf numFmtId="0" fontId="4" fillId="4" borderId="0" xfId="0" applyFont="1" applyFill="1" applyAlignment="1" applyProtection="1">
      <alignment horizontal="left" vertical="center" wrapText="1"/>
      <protection hidden="1"/>
    </xf>
    <xf numFmtId="0" fontId="22" fillId="0" borderId="28" xfId="0" applyFont="1" applyBorder="1" applyAlignment="1" applyProtection="1">
      <alignment horizontal="center" vertical="center" wrapText="1"/>
      <protection locked="0"/>
    </xf>
    <xf numFmtId="0" fontId="22" fillId="0" borderId="29" xfId="0" applyFont="1" applyBorder="1" applyAlignment="1" applyProtection="1">
      <alignment horizontal="center" vertical="center" wrapText="1"/>
      <protection locked="0"/>
    </xf>
    <xf numFmtId="0" fontId="22" fillId="0" borderId="30" xfId="0" applyFont="1" applyBorder="1" applyAlignment="1" applyProtection="1">
      <alignment horizontal="center" vertical="center" wrapText="1"/>
      <protection locked="0"/>
    </xf>
    <xf numFmtId="0" fontId="10" fillId="4" borderId="0" xfId="0" applyFont="1" applyFill="1" applyProtection="1">
      <protection hidden="1"/>
    </xf>
    <xf numFmtId="0" fontId="25" fillId="18" borderId="0" xfId="2" applyFont="1" applyFill="1" applyAlignment="1" applyProtection="1">
      <alignment horizontal="center" vertical="top" wrapText="1"/>
      <protection locked="0"/>
    </xf>
    <xf numFmtId="0" fontId="25" fillId="19" borderId="0" xfId="2" applyFont="1" applyFill="1" applyAlignment="1" applyProtection="1">
      <alignment horizontal="center" vertical="top" wrapText="1"/>
      <protection locked="0"/>
    </xf>
    <xf numFmtId="0" fontId="4" fillId="4" borderId="52" xfId="0" applyFont="1" applyFill="1" applyBorder="1" applyAlignment="1" applyProtection="1">
      <alignment horizontal="center" wrapText="1"/>
      <protection hidden="1"/>
    </xf>
    <xf numFmtId="0" fontId="9" fillId="4" borderId="53" xfId="0" applyFont="1" applyFill="1" applyBorder="1" applyAlignment="1">
      <alignment horizontal="left" wrapText="1"/>
    </xf>
    <xf numFmtId="0" fontId="4" fillId="4" borderId="54" xfId="0" applyFont="1" applyFill="1" applyBorder="1" applyAlignment="1">
      <alignment horizontal="center" wrapText="1"/>
    </xf>
    <xf numFmtId="0" fontId="9" fillId="4" borderId="55" xfId="0" applyFont="1" applyFill="1" applyBorder="1" applyAlignment="1">
      <alignment horizontal="left" wrapText="1"/>
    </xf>
    <xf numFmtId="0" fontId="7" fillId="4" borderId="0" xfId="0" applyFont="1" applyFill="1" applyAlignment="1">
      <alignment horizontal="center" wrapText="1"/>
    </xf>
    <xf numFmtId="0" fontId="4" fillId="4" borderId="56" xfId="0" applyFont="1" applyFill="1" applyBorder="1" applyAlignment="1">
      <alignment horizontal="center" wrapText="1"/>
    </xf>
    <xf numFmtId="0" fontId="7" fillId="4" borderId="0" xfId="0" applyFont="1" applyFill="1" applyAlignment="1">
      <alignment wrapText="1"/>
    </xf>
    <xf numFmtId="0" fontId="4" fillId="4" borderId="0" xfId="0" applyFont="1" applyFill="1" applyAlignment="1">
      <alignment horizontal="left" vertical="center" wrapText="1"/>
    </xf>
    <xf numFmtId="0" fontId="0" fillId="4" borderId="0" xfId="0" applyFill="1" applyAlignment="1">
      <alignment vertical="top" wrapText="1"/>
    </xf>
    <xf numFmtId="0" fontId="14" fillId="4" borderId="0" xfId="0" applyFont="1" applyFill="1" applyAlignment="1">
      <alignment horizontal="center" vertical="top" wrapText="1"/>
    </xf>
    <xf numFmtId="0" fontId="11" fillId="4" borderId="0" xfId="0" applyFont="1" applyFill="1" applyAlignment="1">
      <alignment horizontal="right" vertical="top" wrapText="1"/>
    </xf>
    <xf numFmtId="0" fontId="0" fillId="4" borderId="0" xfId="0" applyFill="1" applyAlignment="1" applyProtection="1">
      <alignment vertical="top" wrapText="1"/>
      <protection hidden="1"/>
    </xf>
    <xf numFmtId="0" fontId="0" fillId="4" borderId="53" xfId="0" applyFill="1" applyBorder="1"/>
    <xf numFmtId="0" fontId="0" fillId="4" borderId="52" xfId="0" applyFill="1" applyBorder="1"/>
    <xf numFmtId="0" fontId="0" fillId="4" borderId="54" xfId="0" applyFill="1" applyBorder="1"/>
    <xf numFmtId="0" fontId="0" fillId="4" borderId="55" xfId="0" applyFill="1" applyBorder="1"/>
    <xf numFmtId="0" fontId="0" fillId="4" borderId="56" xfId="0" applyFill="1" applyBorder="1"/>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7" fillId="4" borderId="52" xfId="0" applyFont="1" applyFill="1" applyBorder="1" applyAlignment="1">
      <alignment wrapText="1"/>
    </xf>
    <xf numFmtId="0" fontId="14" fillId="4" borderId="55" xfId="0" applyFont="1" applyFill="1" applyBorder="1" applyAlignment="1">
      <alignment vertical="center"/>
    </xf>
    <xf numFmtId="0" fontId="14" fillId="4" borderId="0" xfId="0" applyFont="1" applyFill="1" applyAlignment="1">
      <alignment vertical="center"/>
    </xf>
    <xf numFmtId="0" fontId="14" fillId="4" borderId="56" xfId="0" applyFont="1" applyFill="1" applyBorder="1" applyAlignment="1">
      <alignment vertical="center"/>
    </xf>
    <xf numFmtId="0" fontId="7" fillId="4" borderId="52" xfId="0" applyFont="1" applyFill="1" applyBorder="1" applyAlignment="1" applyProtection="1">
      <alignment wrapText="1"/>
      <protection hidden="1"/>
    </xf>
    <xf numFmtId="0" fontId="7" fillId="4" borderId="0" xfId="0" applyFont="1" applyFill="1" applyAlignment="1" applyProtection="1">
      <alignment horizontal="center" wrapText="1"/>
      <protection hidden="1"/>
    </xf>
    <xf numFmtId="0" fontId="14" fillId="4" borderId="0" xfId="0" applyFont="1" applyFill="1" applyAlignment="1" applyProtection="1">
      <alignment vertical="center"/>
      <protection hidden="1"/>
    </xf>
    <xf numFmtId="0" fontId="16" fillId="2" borderId="31" xfId="0" applyFont="1" applyFill="1" applyBorder="1" applyAlignment="1" applyProtection="1">
      <alignment horizontal="center" vertical="center" wrapText="1"/>
      <protection hidden="1"/>
    </xf>
    <xf numFmtId="0" fontId="3" fillId="0" borderId="3" xfId="0" applyFont="1" applyBorder="1" applyAlignment="1" applyProtection="1">
      <alignment horizontal="center" vertical="center" wrapText="1"/>
      <protection hidden="1"/>
    </xf>
    <xf numFmtId="0" fontId="3" fillId="0" borderId="3" xfId="0" applyFont="1" applyBorder="1" applyAlignment="1" applyProtection="1">
      <alignment vertical="center" wrapText="1"/>
      <protection hidden="1"/>
    </xf>
    <xf numFmtId="0" fontId="3" fillId="0" borderId="1" xfId="0" applyFont="1" applyBorder="1" applyAlignment="1" applyProtection="1">
      <alignment horizontal="center" vertical="center" wrapText="1"/>
      <protection hidden="1"/>
    </xf>
    <xf numFmtId="0" fontId="3" fillId="0" borderId="1" xfId="0" applyFont="1" applyBorder="1" applyAlignment="1" applyProtection="1">
      <alignment vertical="center" wrapText="1"/>
      <protection hidden="1"/>
    </xf>
    <xf numFmtId="0" fontId="3" fillId="0" borderId="11" xfId="0" applyFont="1" applyBorder="1" applyAlignment="1" applyProtection="1">
      <alignment horizontal="center" vertical="center" wrapText="1"/>
      <protection hidden="1"/>
    </xf>
    <xf numFmtId="0" fontId="4" fillId="4" borderId="0" xfId="0" applyFont="1" applyFill="1" applyAlignment="1">
      <alignment wrapText="1"/>
    </xf>
    <xf numFmtId="0" fontId="4" fillId="4" borderId="0" xfId="0" applyFont="1" applyFill="1" applyAlignment="1">
      <alignment horizontal="center" wrapText="1"/>
    </xf>
    <xf numFmtId="9" fontId="4" fillId="4" borderId="0" xfId="1" applyFont="1" applyFill="1" applyBorder="1" applyAlignment="1" applyProtection="1">
      <alignment horizontal="center" wrapText="1"/>
    </xf>
    <xf numFmtId="0" fontId="4" fillId="4" borderId="51" xfId="0" applyFont="1" applyFill="1" applyBorder="1" applyAlignment="1">
      <alignment wrapText="1"/>
    </xf>
    <xf numFmtId="0" fontId="4" fillId="4" borderId="51" xfId="0" applyFont="1" applyFill="1" applyBorder="1" applyAlignment="1">
      <alignment horizontal="center" wrapText="1"/>
    </xf>
    <xf numFmtId="0" fontId="4" fillId="4" borderId="51" xfId="0" applyFont="1" applyFill="1" applyBorder="1" applyAlignment="1">
      <alignment horizontal="left" vertical="center" wrapText="1"/>
    </xf>
    <xf numFmtId="0" fontId="4" fillId="4" borderId="58" xfId="0" applyFont="1" applyFill="1" applyBorder="1" applyAlignment="1">
      <alignment horizontal="center" wrapText="1"/>
    </xf>
    <xf numFmtId="0" fontId="11" fillId="4" borderId="56" xfId="0" applyFont="1" applyFill="1" applyBorder="1" applyAlignment="1">
      <alignment horizontal="right"/>
    </xf>
    <xf numFmtId="0" fontId="0" fillId="4" borderId="59" xfId="0" applyFill="1" applyBorder="1"/>
    <xf numFmtId="0" fontId="0" fillId="4" borderId="60" xfId="0" applyFill="1" applyBorder="1"/>
    <xf numFmtId="0" fontId="10" fillId="4" borderId="0" xfId="0" applyFont="1" applyFill="1" applyAlignment="1">
      <alignment horizontal="center"/>
    </xf>
    <xf numFmtId="9" fontId="0" fillId="4" borderId="0" xfId="0" applyNumberFormat="1" applyFill="1" applyAlignment="1">
      <alignment horizontal="center"/>
    </xf>
    <xf numFmtId="0" fontId="15" fillId="4" borderId="55" xfId="0" applyFont="1" applyFill="1" applyBorder="1" applyAlignment="1">
      <alignment vertical="center" wrapText="1"/>
    </xf>
    <xf numFmtId="0" fontId="11" fillId="4" borderId="45" xfId="0" applyFont="1" applyFill="1" applyBorder="1" applyAlignment="1">
      <alignment horizontal="center" vertical="center" wrapText="1"/>
    </xf>
    <xf numFmtId="0" fontId="11" fillId="4" borderId="46" xfId="0" applyFont="1" applyFill="1" applyBorder="1" applyAlignment="1">
      <alignment horizontal="center" vertical="center" wrapText="1"/>
    </xf>
    <xf numFmtId="0" fontId="11" fillId="4" borderId="47" xfId="0" applyFont="1" applyFill="1" applyBorder="1" applyAlignment="1">
      <alignment horizontal="center" vertical="center" wrapText="1"/>
    </xf>
    <xf numFmtId="0" fontId="15" fillId="4" borderId="56" xfId="0" applyFont="1" applyFill="1" applyBorder="1" applyAlignment="1">
      <alignment vertical="center" wrapText="1"/>
    </xf>
    <xf numFmtId="0" fontId="15" fillId="4" borderId="55" xfId="0" applyFont="1" applyFill="1" applyBorder="1"/>
    <xf numFmtId="9" fontId="15" fillId="4" borderId="48" xfId="0" applyNumberFormat="1" applyFont="1" applyFill="1" applyBorder="1" applyAlignment="1">
      <alignment horizontal="center"/>
    </xf>
    <xf numFmtId="9" fontId="15" fillId="4" borderId="49" xfId="0" applyNumberFormat="1" applyFont="1" applyFill="1" applyBorder="1" applyAlignment="1">
      <alignment horizontal="center"/>
    </xf>
    <xf numFmtId="9" fontId="15" fillId="4" borderId="50" xfId="0" applyNumberFormat="1" applyFont="1" applyFill="1" applyBorder="1" applyAlignment="1">
      <alignment horizontal="center"/>
    </xf>
    <xf numFmtId="0" fontId="15" fillId="4" borderId="56" xfId="0" applyFont="1" applyFill="1" applyBorder="1"/>
    <xf numFmtId="0" fontId="0" fillId="4" borderId="61" xfId="0" applyFill="1" applyBorder="1"/>
    <xf numFmtId="0" fontId="0" fillId="4" borderId="43" xfId="0" applyFill="1" applyBorder="1"/>
    <xf numFmtId="9" fontId="0" fillId="4" borderId="43" xfId="0" applyNumberFormat="1" applyFill="1" applyBorder="1"/>
    <xf numFmtId="0" fontId="0" fillId="4" borderId="62" xfId="0" applyFill="1" applyBorder="1"/>
    <xf numFmtId="9" fontId="0" fillId="4" borderId="0" xfId="0" applyNumberFormat="1" applyFill="1"/>
    <xf numFmtId="0" fontId="0" fillId="4" borderId="57" xfId="0" applyFill="1" applyBorder="1"/>
    <xf numFmtId="0" fontId="0" fillId="4" borderId="51" xfId="0" applyFill="1" applyBorder="1"/>
    <xf numFmtId="0" fontId="0" fillId="4" borderId="58" xfId="0" applyFill="1" applyBorder="1"/>
    <xf numFmtId="0" fontId="0" fillId="4" borderId="0" xfId="0" applyFill="1" applyAlignment="1">
      <alignment horizontal="justify" vertical="top" wrapText="1"/>
    </xf>
    <xf numFmtId="0" fontId="24" fillId="4" borderId="0" xfId="0" applyFont="1" applyFill="1" applyAlignment="1">
      <alignment vertical="top" wrapText="1"/>
    </xf>
    <xf numFmtId="0" fontId="18" fillId="4" borderId="0" xfId="0" applyFont="1" applyFill="1" applyAlignment="1">
      <alignment vertical="top" wrapText="1"/>
    </xf>
    <xf numFmtId="0" fontId="0" fillId="4" borderId="0" xfId="0" applyFill="1" applyAlignment="1">
      <alignment horizontal="center" vertical="top" wrapText="1"/>
    </xf>
    <xf numFmtId="0" fontId="9" fillId="4" borderId="53" xfId="0" applyFont="1" applyFill="1" applyBorder="1" applyAlignment="1">
      <alignment horizontal="center" wrapText="1"/>
    </xf>
    <xf numFmtId="0" fontId="9" fillId="4" borderId="52" xfId="0" applyFont="1" applyFill="1" applyBorder="1" applyAlignment="1">
      <alignment horizontal="center" wrapText="1"/>
    </xf>
    <xf numFmtId="0" fontId="9" fillId="4" borderId="55" xfId="0" applyFont="1" applyFill="1" applyBorder="1" applyAlignment="1">
      <alignment horizontal="center" wrapText="1"/>
    </xf>
    <xf numFmtId="0" fontId="9" fillId="4" borderId="0" xfId="0" applyFont="1" applyFill="1" applyAlignment="1">
      <alignment horizontal="center" wrapText="1"/>
    </xf>
    <xf numFmtId="0" fontId="9" fillId="4" borderId="57" xfId="0" applyFont="1" applyFill="1" applyBorder="1" applyAlignment="1">
      <alignment horizontal="center" wrapText="1"/>
    </xf>
    <xf numFmtId="0" fontId="9" fillId="4" borderId="51" xfId="0" applyFont="1" applyFill="1" applyBorder="1" applyAlignment="1">
      <alignment horizontal="center" wrapText="1"/>
    </xf>
    <xf numFmtId="9" fontId="4" fillId="4" borderId="0" xfId="1" applyFont="1" applyFill="1" applyBorder="1" applyAlignment="1" applyProtection="1">
      <alignment horizontal="center" wrapText="1"/>
    </xf>
    <xf numFmtId="9" fontId="3" fillId="0" borderId="6" xfId="1" applyFont="1" applyFill="1" applyBorder="1" applyAlignment="1" applyProtection="1">
      <alignment horizontal="center" vertical="center" wrapText="1"/>
      <protection hidden="1"/>
    </xf>
    <xf numFmtId="9" fontId="3" fillId="0" borderId="7" xfId="1" applyFont="1" applyFill="1" applyBorder="1" applyAlignment="1" applyProtection="1">
      <alignment horizontal="center" vertical="center" wrapText="1"/>
      <protection hidden="1"/>
    </xf>
    <xf numFmtId="9" fontId="3" fillId="0" borderId="8" xfId="1" applyFont="1" applyFill="1" applyBorder="1" applyAlignment="1" applyProtection="1">
      <alignment horizontal="center" vertical="center" wrapText="1"/>
      <protection hidden="1"/>
    </xf>
    <xf numFmtId="9" fontId="3" fillId="0" borderId="12" xfId="1" applyFont="1" applyFill="1" applyBorder="1" applyAlignment="1" applyProtection="1">
      <alignment horizontal="center" vertical="center" wrapText="1"/>
      <protection hidden="1"/>
    </xf>
    <xf numFmtId="0" fontId="4" fillId="4" borderId="0" xfId="0" applyFont="1" applyFill="1" applyAlignment="1">
      <alignment horizontal="center" wrapText="1"/>
    </xf>
    <xf numFmtId="9" fontId="3" fillId="0" borderId="23" xfId="1" applyFont="1" applyFill="1" applyBorder="1" applyAlignment="1" applyProtection="1">
      <alignment horizontal="center" vertical="center" wrapText="1"/>
      <protection hidden="1"/>
    </xf>
    <xf numFmtId="9" fontId="3" fillId="0" borderId="24" xfId="1" applyFont="1" applyFill="1" applyBorder="1" applyAlignment="1" applyProtection="1">
      <alignment horizontal="center" vertical="center" wrapText="1"/>
      <protection hidden="1"/>
    </xf>
    <xf numFmtId="0" fontId="3" fillId="3" borderId="23" xfId="0" applyFont="1" applyFill="1" applyBorder="1" applyAlignment="1" applyProtection="1">
      <alignment horizontal="center" vertical="center" wrapText="1"/>
      <protection hidden="1"/>
    </xf>
    <xf numFmtId="0" fontId="3" fillId="3" borderId="24" xfId="0" applyFont="1" applyFill="1" applyBorder="1" applyAlignment="1" applyProtection="1">
      <alignment horizontal="center" vertical="center" wrapText="1"/>
      <protection hidden="1"/>
    </xf>
    <xf numFmtId="0" fontId="3" fillId="3" borderId="1" xfId="0" applyFont="1" applyFill="1" applyBorder="1" applyAlignment="1" applyProtection="1">
      <alignment horizontal="center" vertical="center" wrapText="1"/>
      <protection hidden="1"/>
    </xf>
    <xf numFmtId="0" fontId="3" fillId="3" borderId="11" xfId="0" applyFont="1" applyFill="1" applyBorder="1" applyAlignment="1" applyProtection="1">
      <alignment horizontal="center" vertical="center" wrapText="1"/>
      <protection hidden="1"/>
    </xf>
    <xf numFmtId="0" fontId="3" fillId="0" borderId="3" xfId="0" applyFont="1" applyBorder="1" applyAlignment="1" applyProtection="1">
      <alignment horizontal="center" vertical="center" wrapText="1"/>
      <protection hidden="1"/>
    </xf>
    <xf numFmtId="0" fontId="3" fillId="0" borderId="1" xfId="0" applyFont="1" applyBorder="1" applyAlignment="1" applyProtection="1">
      <alignment horizontal="center" vertical="center" wrapText="1"/>
      <protection hidden="1"/>
    </xf>
    <xf numFmtId="0" fontId="6" fillId="17" borderId="1" xfId="0" applyFont="1" applyFill="1" applyBorder="1" applyAlignment="1">
      <alignment vertical="center" wrapText="1"/>
    </xf>
    <xf numFmtId="0" fontId="6" fillId="17" borderId="11" xfId="0" applyFont="1" applyFill="1" applyBorder="1" applyAlignment="1">
      <alignment vertical="center" wrapText="1"/>
    </xf>
    <xf numFmtId="0" fontId="8" fillId="16" borderId="2" xfId="0" applyFont="1" applyFill="1" applyBorder="1" applyAlignment="1">
      <alignment horizontal="left" vertical="center" wrapText="1"/>
    </xf>
    <xf numFmtId="0" fontId="8" fillId="16" borderId="5" xfId="0" applyFont="1" applyFill="1" applyBorder="1" applyAlignment="1">
      <alignment horizontal="left" vertical="center" wrapText="1"/>
    </xf>
    <xf numFmtId="0" fontId="8" fillId="16" borderId="32" xfId="0" applyFont="1" applyFill="1" applyBorder="1" applyAlignment="1">
      <alignment horizontal="left" vertical="center" wrapText="1"/>
    </xf>
    <xf numFmtId="0" fontId="3" fillId="0" borderId="11" xfId="0" applyFont="1" applyBorder="1" applyAlignment="1" applyProtection="1">
      <alignment horizontal="center" vertical="center" wrapText="1"/>
      <protection hidden="1"/>
    </xf>
    <xf numFmtId="0" fontId="3" fillId="3" borderId="22" xfId="0" applyFont="1" applyFill="1" applyBorder="1" applyAlignment="1" applyProtection="1">
      <alignment horizontal="center" vertical="center" wrapText="1"/>
      <protection hidden="1"/>
    </xf>
    <xf numFmtId="0" fontId="6" fillId="17" borderId="3" xfId="0" applyFont="1" applyFill="1" applyBorder="1" applyAlignment="1">
      <alignment vertical="center" wrapText="1"/>
    </xf>
    <xf numFmtId="0" fontId="3" fillId="3" borderId="3" xfId="0" applyFont="1" applyFill="1" applyBorder="1" applyAlignment="1" applyProtection="1">
      <alignment horizontal="center" vertical="center" wrapText="1"/>
      <protection hidden="1"/>
    </xf>
    <xf numFmtId="0" fontId="6" fillId="15" borderId="1" xfId="0" applyFont="1" applyFill="1" applyBorder="1" applyAlignment="1">
      <alignment vertical="center" wrapText="1"/>
    </xf>
    <xf numFmtId="0" fontId="6" fillId="15" borderId="11" xfId="0" applyFont="1" applyFill="1" applyBorder="1" applyAlignment="1">
      <alignment vertical="center" wrapText="1"/>
    </xf>
    <xf numFmtId="0" fontId="6" fillId="15" borderId="3" xfId="0" applyFont="1" applyFill="1" applyBorder="1" applyAlignment="1">
      <alignment vertical="center" wrapText="1"/>
    </xf>
    <xf numFmtId="0" fontId="8" fillId="12" borderId="2" xfId="0" applyFont="1" applyFill="1" applyBorder="1" applyAlignment="1">
      <alignment horizontal="left" vertical="center" wrapText="1"/>
    </xf>
    <xf numFmtId="0" fontId="8" fillId="12" borderId="5" xfId="0" applyFont="1" applyFill="1" applyBorder="1" applyAlignment="1">
      <alignment horizontal="left" vertical="center" wrapText="1"/>
    </xf>
    <xf numFmtId="0" fontId="8" fillId="12" borderId="32" xfId="0" applyFont="1" applyFill="1" applyBorder="1" applyAlignment="1">
      <alignment horizontal="left" vertical="center" wrapText="1"/>
    </xf>
    <xf numFmtId="0" fontId="8" fillId="14" borderId="2" xfId="0" applyFont="1" applyFill="1" applyBorder="1" applyAlignment="1">
      <alignment horizontal="left" vertical="center" wrapText="1"/>
    </xf>
    <xf numFmtId="0" fontId="8" fillId="14" borderId="5" xfId="0" applyFont="1" applyFill="1" applyBorder="1" applyAlignment="1">
      <alignment horizontal="left" vertical="center" wrapText="1"/>
    </xf>
    <xf numFmtId="0" fontId="8" fillId="14" borderId="32" xfId="0" applyFont="1" applyFill="1" applyBorder="1" applyAlignment="1">
      <alignment horizontal="left" vertical="center" wrapText="1"/>
    </xf>
    <xf numFmtId="0" fontId="8" fillId="10" borderId="2" xfId="0" applyFont="1" applyFill="1" applyBorder="1" applyAlignment="1">
      <alignment horizontal="left" vertical="center" wrapText="1"/>
    </xf>
    <xf numFmtId="0" fontId="8" fillId="10" borderId="5" xfId="0" applyFont="1" applyFill="1" applyBorder="1" applyAlignment="1">
      <alignment horizontal="left" vertical="center" wrapText="1"/>
    </xf>
    <xf numFmtId="0" fontId="8" fillId="10" borderId="32" xfId="0" applyFont="1" applyFill="1" applyBorder="1" applyAlignment="1">
      <alignment horizontal="left" vertical="center" wrapText="1"/>
    </xf>
    <xf numFmtId="0" fontId="6" fillId="11" borderId="3" xfId="0" applyFont="1" applyFill="1" applyBorder="1" applyAlignment="1">
      <alignment vertical="center" wrapText="1"/>
    </xf>
    <xf numFmtId="0" fontId="6" fillId="11" borderId="1" xfId="0" applyFont="1" applyFill="1" applyBorder="1" applyAlignment="1">
      <alignment vertical="center" wrapText="1"/>
    </xf>
    <xf numFmtId="0" fontId="6" fillId="13" borderId="3" xfId="0" applyFont="1" applyFill="1" applyBorder="1" applyAlignment="1">
      <alignment vertical="center" wrapText="1"/>
    </xf>
    <xf numFmtId="0" fontId="6" fillId="13" borderId="1" xfId="0" applyFont="1" applyFill="1" applyBorder="1" applyAlignment="1">
      <alignment vertical="center" wrapText="1"/>
    </xf>
    <xf numFmtId="0" fontId="6" fillId="13" borderId="11" xfId="0" applyFont="1" applyFill="1" applyBorder="1" applyAlignment="1">
      <alignment vertical="center" wrapText="1"/>
    </xf>
    <xf numFmtId="0" fontId="6" fillId="11" borderId="11" xfId="0" applyFont="1" applyFill="1" applyBorder="1" applyAlignment="1">
      <alignment vertical="center" wrapText="1"/>
    </xf>
    <xf numFmtId="0" fontId="26" fillId="4" borderId="0" xfId="0" applyFont="1" applyFill="1" applyAlignment="1">
      <alignment horizontal="center" vertical="center"/>
    </xf>
    <xf numFmtId="0" fontId="14" fillId="4" borderId="0" xfId="0" applyFont="1" applyFill="1" applyAlignment="1">
      <alignment horizontal="center" vertical="center"/>
    </xf>
    <xf numFmtId="9" fontId="12" fillId="0" borderId="48" xfId="0" applyNumberFormat="1" applyFont="1" applyBorder="1" applyAlignment="1">
      <alignment horizontal="center"/>
    </xf>
    <xf numFmtId="0" fontId="12" fillId="0" borderId="49" xfId="0" applyFont="1" applyBorder="1" applyAlignment="1">
      <alignment horizontal="center"/>
    </xf>
    <xf numFmtId="9" fontId="12" fillId="0" borderId="49" xfId="0" applyNumberFormat="1" applyFont="1" applyBorder="1" applyAlignment="1">
      <alignment horizontal="center"/>
    </xf>
    <xf numFmtId="0" fontId="12" fillId="0" borderId="50" xfId="0" applyFont="1" applyBorder="1" applyAlignment="1">
      <alignment horizontal="center"/>
    </xf>
    <xf numFmtId="0" fontId="14" fillId="4" borderId="40" xfId="0" applyFont="1" applyFill="1" applyBorder="1" applyAlignment="1">
      <alignment horizontal="center"/>
    </xf>
    <xf numFmtId="0" fontId="13" fillId="4" borderId="39" xfId="0" applyFont="1" applyFill="1" applyBorder="1" applyAlignment="1">
      <alignment horizontal="center"/>
    </xf>
    <xf numFmtId="0" fontId="13" fillId="4" borderId="40" xfId="0" applyFont="1" applyFill="1" applyBorder="1" applyAlignment="1">
      <alignment horizontal="center"/>
    </xf>
    <xf numFmtId="0" fontId="13" fillId="4" borderId="41" xfId="0" applyFont="1" applyFill="1" applyBorder="1" applyAlignment="1">
      <alignment horizontal="center"/>
    </xf>
    <xf numFmtId="9" fontId="13" fillId="0" borderId="42" xfId="0" applyNumberFormat="1" applyFont="1" applyBorder="1" applyAlignment="1">
      <alignment horizontal="center"/>
    </xf>
    <xf numFmtId="9" fontId="13" fillId="0" borderId="43" xfId="0" applyNumberFormat="1" applyFont="1" applyBorder="1" applyAlignment="1">
      <alignment horizontal="center"/>
    </xf>
    <xf numFmtId="9" fontId="13" fillId="0" borderId="44" xfId="0" applyNumberFormat="1" applyFont="1" applyBorder="1" applyAlignment="1">
      <alignment horizontal="center"/>
    </xf>
    <xf numFmtId="0" fontId="12" fillId="4" borderId="45" xfId="0" applyFont="1" applyFill="1" applyBorder="1" applyAlignment="1">
      <alignment horizontal="center"/>
    </xf>
    <xf numFmtId="0" fontId="12" fillId="4" borderId="46" xfId="0" applyFont="1" applyFill="1" applyBorder="1" applyAlignment="1">
      <alignment horizontal="center"/>
    </xf>
    <xf numFmtId="0" fontId="12" fillId="4" borderId="47" xfId="0" applyFont="1" applyFill="1" applyBorder="1" applyAlignment="1">
      <alignment horizontal="center"/>
    </xf>
    <xf numFmtId="9" fontId="7" fillId="4" borderId="18" xfId="0" applyNumberFormat="1" applyFont="1" applyFill="1" applyBorder="1" applyAlignment="1" applyProtection="1">
      <alignment horizontal="center" vertical="center"/>
      <protection hidden="1"/>
    </xf>
    <xf numFmtId="0" fontId="7" fillId="4" borderId="19" xfId="0" applyFont="1" applyFill="1" applyBorder="1" applyAlignment="1" applyProtection="1">
      <alignment horizontal="center" vertical="center"/>
      <protection hidden="1"/>
    </xf>
    <xf numFmtId="0" fontId="7" fillId="4" borderId="20" xfId="0" applyFont="1" applyFill="1" applyBorder="1" applyAlignment="1" applyProtection="1">
      <alignment horizontal="center" vertical="center"/>
      <protection hidden="1"/>
    </xf>
    <xf numFmtId="0" fontId="5" fillId="6" borderId="17" xfId="0" applyFont="1" applyFill="1" applyBorder="1" applyAlignment="1" applyProtection="1">
      <alignment horizontal="left" vertical="center" wrapText="1"/>
      <protection hidden="1"/>
    </xf>
    <xf numFmtId="0" fontId="5" fillId="6" borderId="9" xfId="0" applyFont="1" applyFill="1" applyBorder="1" applyAlignment="1" applyProtection="1">
      <alignment horizontal="left" vertical="center" wrapText="1"/>
      <protection hidden="1"/>
    </xf>
    <xf numFmtId="0" fontId="5" fillId="6" borderId="10" xfId="0" applyFont="1" applyFill="1" applyBorder="1" applyAlignment="1" applyProtection="1">
      <alignment horizontal="left" vertical="center" wrapText="1"/>
      <protection hidden="1"/>
    </xf>
    <xf numFmtId="0" fontId="5" fillId="7" borderId="17" xfId="0" applyFont="1" applyFill="1" applyBorder="1" applyAlignment="1" applyProtection="1">
      <alignment horizontal="left" vertical="center" wrapText="1"/>
      <protection hidden="1"/>
    </xf>
    <xf numFmtId="0" fontId="5" fillId="7" borderId="9" xfId="0" applyFont="1" applyFill="1" applyBorder="1" applyAlignment="1" applyProtection="1">
      <alignment horizontal="left" vertical="center" wrapText="1"/>
      <protection hidden="1"/>
    </xf>
    <xf numFmtId="0" fontId="5" fillId="7" borderId="10" xfId="0" applyFont="1" applyFill="1" applyBorder="1" applyAlignment="1" applyProtection="1">
      <alignment horizontal="left" vertical="center" wrapText="1"/>
      <protection hidden="1"/>
    </xf>
    <xf numFmtId="0" fontId="5" fillId="8" borderId="17" xfId="0" applyFont="1" applyFill="1" applyBorder="1" applyAlignment="1" applyProtection="1">
      <alignment horizontal="left" vertical="center" wrapText="1"/>
      <protection hidden="1"/>
    </xf>
    <xf numFmtId="0" fontId="5" fillId="8" borderId="9" xfId="0" applyFont="1" applyFill="1" applyBorder="1" applyAlignment="1" applyProtection="1">
      <alignment horizontal="left" vertical="center" wrapText="1"/>
      <protection hidden="1"/>
    </xf>
    <xf numFmtId="0" fontId="5" fillId="8" borderId="10" xfId="0" applyFont="1" applyFill="1" applyBorder="1" applyAlignment="1" applyProtection="1">
      <alignment horizontal="left" vertical="center" wrapText="1"/>
      <protection hidden="1"/>
    </xf>
    <xf numFmtId="0" fontId="5" fillId="9" borderId="17" xfId="0" applyFont="1" applyFill="1" applyBorder="1" applyAlignment="1" applyProtection="1">
      <alignment horizontal="left" vertical="center" wrapText="1"/>
      <protection hidden="1"/>
    </xf>
    <xf numFmtId="0" fontId="5" fillId="9" borderId="9" xfId="0" applyFont="1" applyFill="1" applyBorder="1" applyAlignment="1" applyProtection="1">
      <alignment horizontal="left" vertical="center" wrapText="1"/>
      <protection hidden="1"/>
    </xf>
    <xf numFmtId="0" fontId="5" fillId="9" borderId="10" xfId="0" applyFont="1" applyFill="1" applyBorder="1" applyAlignment="1" applyProtection="1">
      <alignment horizontal="left" vertical="center" wrapText="1"/>
      <protection hidden="1"/>
    </xf>
    <xf numFmtId="9" fontId="6" fillId="4" borderId="36" xfId="1" applyFont="1" applyFill="1" applyBorder="1" applyAlignment="1" applyProtection="1">
      <alignment horizontal="center" vertical="center" wrapText="1"/>
      <protection hidden="1"/>
    </xf>
    <xf numFmtId="9" fontId="6" fillId="4" borderId="37" xfId="1" applyFont="1" applyFill="1" applyBorder="1" applyAlignment="1" applyProtection="1">
      <alignment horizontal="center" vertical="center" wrapText="1"/>
      <protection hidden="1"/>
    </xf>
    <xf numFmtId="9" fontId="6" fillId="4" borderId="38" xfId="1" applyFont="1" applyFill="1" applyBorder="1" applyAlignment="1" applyProtection="1">
      <alignment horizontal="center" vertical="center" wrapText="1"/>
      <protection hidden="1"/>
    </xf>
    <xf numFmtId="9" fontId="7" fillId="4" borderId="28" xfId="0" applyNumberFormat="1" applyFont="1" applyFill="1" applyBorder="1" applyAlignment="1" applyProtection="1">
      <alignment horizontal="center" vertical="center"/>
      <protection hidden="1"/>
    </xf>
    <xf numFmtId="0" fontId="7" fillId="4" borderId="29" xfId="0" applyFont="1" applyFill="1" applyBorder="1" applyAlignment="1" applyProtection="1">
      <alignment horizontal="center" vertical="center"/>
      <protection hidden="1"/>
    </xf>
    <xf numFmtId="0" fontId="7" fillId="4" borderId="30" xfId="0" applyFont="1" applyFill="1" applyBorder="1" applyAlignment="1" applyProtection="1">
      <alignment horizontal="center" vertical="center"/>
      <protection hidden="1"/>
    </xf>
  </cellXfs>
  <cellStyles count="3">
    <cellStyle name="Link" xfId="2" builtinId="8"/>
    <cellStyle name="Prozent" xfId="1" builtinId="5"/>
    <cellStyle name="Standard" xfId="0" builtinId="0"/>
  </cellStyles>
  <dxfs count="0"/>
  <tableStyles count="0" defaultTableStyle="TableStyleMedium2" defaultPivotStyle="PivotStyleLight16"/>
  <colors>
    <mruColors>
      <color rgb="FFFFC97F"/>
      <color rgb="FF9FFBA3"/>
      <color rgb="FF73FB79"/>
      <color rgb="FFFFFD78"/>
      <color rgb="FF76D6FF"/>
      <color rgb="FFD5FC79"/>
      <color rgb="FFFFF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spc="0" baseline="0">
                <a:solidFill>
                  <a:schemeClr val="tx1"/>
                </a:solidFill>
                <a:latin typeface="+mn-lt"/>
                <a:ea typeface="+mn-ea"/>
                <a:cs typeface="+mn-cs"/>
              </a:defRPr>
            </a:pPr>
            <a:r>
              <a:rPr lang="de-DE" sz="2000" b="1">
                <a:solidFill>
                  <a:schemeClr val="tx1"/>
                </a:solidFill>
              </a:rPr>
              <a:t>Nachhaltigkeitsanalyse -  Auswertung Gesamt ◼︎ / Cluster ◆</a:t>
            </a:r>
          </a:p>
        </c:rich>
      </c:tx>
      <c:overlay val="0"/>
      <c:spPr>
        <a:noFill/>
        <a:ln>
          <a:noFill/>
        </a:ln>
        <a:effectLst/>
      </c:spPr>
    </c:title>
    <c:autoTitleDeleted val="0"/>
    <c:plotArea>
      <c:layout/>
      <c:radarChart>
        <c:radarStyle val="marker"/>
        <c:varyColors val="0"/>
        <c:ser>
          <c:idx val="0"/>
          <c:order val="0"/>
          <c:spPr>
            <a:ln w="63500">
              <a:gradFill flip="none" rotWithShape="1">
                <a:gsLst>
                  <a:gs pos="0">
                    <a:srgbClr val="FF0000"/>
                  </a:gs>
                  <a:gs pos="12000">
                    <a:srgbClr val="FFC000"/>
                  </a:gs>
                  <a:gs pos="25000">
                    <a:srgbClr val="FFFF00"/>
                  </a:gs>
                  <a:gs pos="100000">
                    <a:srgbClr val="00B050"/>
                  </a:gs>
                </a:gsLst>
                <a:path path="circle">
                  <a:fillToRect l="50000" t="50000" r="50000" b="50000"/>
                </a:path>
                <a:tileRect/>
              </a:gradFill>
            </a:ln>
          </c:spPr>
          <c:marker>
            <c:spPr>
              <a:solidFill>
                <a:schemeClr val="tx1"/>
              </a:solidFill>
            </c:spPr>
          </c:marker>
          <c:dPt>
            <c:idx val="0"/>
            <c:marker>
              <c:symbol val="square"/>
              <c:size val="13"/>
            </c:marker>
            <c:bubble3D val="0"/>
            <c:extLst>
              <c:ext xmlns:c16="http://schemas.microsoft.com/office/drawing/2014/chart" uri="{C3380CC4-5D6E-409C-BE32-E72D297353CC}">
                <c16:uniqueId val="{00000000-F37B-034E-B354-722EDE7B28BA}"/>
              </c:ext>
            </c:extLst>
          </c:dPt>
          <c:cat>
            <c:strRef>
              <c:f>Berechnung!$G$1:$G$5</c:f>
              <c:strCache>
                <c:ptCount val="5"/>
                <c:pt idx="0">
                  <c:v>Gesamt</c:v>
                </c:pt>
                <c:pt idx="1">
                  <c:v>Ökologie</c:v>
                </c:pt>
                <c:pt idx="2">
                  <c:v>Soziales</c:v>
                </c:pt>
                <c:pt idx="3">
                  <c:v>Unternehmensführung</c:v>
                </c:pt>
                <c:pt idx="4">
                  <c:v>Ökonomie</c:v>
                </c:pt>
              </c:strCache>
            </c:strRef>
          </c:cat>
          <c:val>
            <c:numRef>
              <c:f>Berechnung!$H$1:$H$5</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1-F37B-034E-B354-722EDE7B28BA}"/>
            </c:ext>
          </c:extLst>
        </c:ser>
        <c:dLbls>
          <c:showLegendKey val="0"/>
          <c:showVal val="0"/>
          <c:showCatName val="0"/>
          <c:showSerName val="0"/>
          <c:showPercent val="0"/>
          <c:showBubbleSize val="0"/>
        </c:dLbls>
        <c:axId val="695863391"/>
        <c:axId val="1460560431"/>
      </c:radarChart>
      <c:catAx>
        <c:axId val="6958633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de-DE"/>
          </a:p>
        </c:txPr>
        <c:crossAx val="1460560431"/>
        <c:crosses val="autoZero"/>
        <c:auto val="1"/>
        <c:lblAlgn val="ctr"/>
        <c:lblOffset val="100"/>
        <c:noMultiLvlLbl val="0"/>
      </c:catAx>
      <c:valAx>
        <c:axId val="1460560431"/>
        <c:scaling>
          <c:orientation val="minMax"/>
          <c:max val="1"/>
        </c:scaling>
        <c:delete val="0"/>
        <c:axPos val="l"/>
        <c:majorGridlines>
          <c:spPr>
            <a:ln w="9525" cap="flat" cmpd="sng" algn="ctr">
              <a:solidFill>
                <a:schemeClr val="tx1"/>
              </a:solidFill>
              <a:round/>
            </a:ln>
            <a:effectLst/>
          </c:spPr>
        </c:majorGridlines>
        <c:numFmt formatCode="0%" sourceLinked="1"/>
        <c:majorTickMark val="none"/>
        <c:minorTickMark val="none"/>
        <c:tickLblPos val="low"/>
        <c:spPr>
          <a:noFill/>
          <a:ln>
            <a:solidFill>
              <a:schemeClr val="tx1"/>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de-DE"/>
          </a:p>
        </c:txPr>
        <c:crossAx val="695863391"/>
        <c:crosses val="autoZero"/>
        <c:crossBetween val="between"/>
        <c:majorUnit val="0.25"/>
      </c:valAx>
      <c:spPr>
        <a:solidFill>
          <a:schemeClr val="bg1">
            <a:lumMod val="85000"/>
          </a:schemeClr>
        </a:solidFill>
      </c:spPr>
    </c:plotArea>
    <c:plotVisOnly val="1"/>
    <c:dispBlanksAs val="gap"/>
    <c:showDLblsOverMax val="0"/>
    <c:extLst/>
  </c:chart>
  <c:spPr>
    <a:solidFill>
      <a:schemeClr val="bg1">
        <a:lumMod val="85000"/>
      </a:schemeClr>
    </a:solidFill>
    <a:ln w="31750" cap="flat" cmpd="sng" algn="ctr">
      <a:solidFill>
        <a:schemeClr val="tx1"/>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spc="0" baseline="0">
                <a:solidFill>
                  <a:schemeClr val="tx1"/>
                </a:solidFill>
                <a:latin typeface="+mn-lt"/>
                <a:ea typeface="+mn-ea"/>
                <a:cs typeface="+mn-cs"/>
              </a:defRPr>
            </a:pPr>
            <a:r>
              <a:rPr lang="de-DE" sz="2000" b="1">
                <a:solidFill>
                  <a:schemeClr val="tx1"/>
                </a:solidFill>
              </a:rPr>
              <a:t> Nachhaltigkeitsanalyse - Auswertung der Kategorien</a:t>
            </a:r>
          </a:p>
        </c:rich>
      </c:tx>
      <c:overlay val="0"/>
      <c:spPr>
        <a:noFill/>
        <a:ln>
          <a:noFill/>
        </a:ln>
        <a:effectLst/>
      </c:spPr>
    </c:title>
    <c:autoTitleDeleted val="0"/>
    <c:plotArea>
      <c:layout>
        <c:manualLayout>
          <c:layoutTarget val="inner"/>
          <c:xMode val="edge"/>
          <c:yMode val="edge"/>
          <c:x val="0.20613676391589811"/>
          <c:y val="0.14251912260967378"/>
          <c:w val="0.58554925696531002"/>
          <c:h val="0.76841181102362199"/>
        </c:manualLayout>
      </c:layout>
      <c:radarChart>
        <c:radarStyle val="marker"/>
        <c:varyColors val="0"/>
        <c:ser>
          <c:idx val="0"/>
          <c:order val="0"/>
          <c:spPr>
            <a:ln w="63500">
              <a:gradFill flip="none" rotWithShape="1">
                <a:gsLst>
                  <a:gs pos="100000">
                    <a:srgbClr val="00B050"/>
                  </a:gs>
                  <a:gs pos="24000">
                    <a:srgbClr val="FFFF00"/>
                  </a:gs>
                  <a:gs pos="13000">
                    <a:srgbClr val="FFC000"/>
                  </a:gs>
                  <a:gs pos="0">
                    <a:srgbClr val="FF0000"/>
                  </a:gs>
                </a:gsLst>
                <a:path path="circle">
                  <a:fillToRect l="50000" t="50000" r="50000" b="50000"/>
                </a:path>
                <a:tileRect/>
              </a:gradFill>
            </a:ln>
          </c:spPr>
          <c:marker>
            <c:spPr>
              <a:solidFill>
                <a:schemeClr val="tx1"/>
              </a:solidFill>
            </c:spPr>
          </c:marker>
          <c:cat>
            <c:strRef>
              <c:f>Berechnung!$B$2:$B$17</c:f>
              <c:strCache>
                <c:ptCount val="16"/>
                <c:pt idx="0">
                  <c:v>1. Rohstoffe</c:v>
                </c:pt>
                <c:pt idx="1">
                  <c:v>2. Energie</c:v>
                </c:pt>
                <c:pt idx="2">
                  <c:v>3. Emissionen, Treibhausgase bzw. CO2</c:v>
                </c:pt>
                <c:pt idx="3">
                  <c:v>4. Abfälle </c:v>
                </c:pt>
                <c:pt idx="4">
                  <c:v>5. Gleichheit</c:v>
                </c:pt>
                <c:pt idx="5">
                  <c:v>6. Gesundheit</c:v>
                </c:pt>
                <c:pt idx="6">
                  <c:v>7. Mitarbeiterförderung</c:v>
                </c:pt>
                <c:pt idx="7">
                  <c:v>8. Gesellschaftliches Engagement</c:v>
                </c:pt>
                <c:pt idx="8">
                  <c:v>9. Verantwortung</c:v>
                </c:pt>
                <c:pt idx="9">
                  <c:v>10. Prozesse</c:v>
                </c:pt>
                <c:pt idx="10">
                  <c:v>11. Gesetze, Normen und Regeln </c:v>
                </c:pt>
                <c:pt idx="11">
                  <c:v>12. Unternehmensberichte</c:v>
                </c:pt>
                <c:pt idx="12">
                  <c:v>13. Strategie</c:v>
                </c:pt>
                <c:pt idx="13">
                  <c:v>14. Produkte</c:v>
                </c:pt>
                <c:pt idx="14">
                  <c:v>15. Geschäftsbeziehungen</c:v>
                </c:pt>
                <c:pt idx="15">
                  <c:v>16. Qualität</c:v>
                </c:pt>
              </c:strCache>
            </c:strRef>
          </c:cat>
          <c:val>
            <c:numRef>
              <c:f>Berechnung!$C$2:$C$17</c:f>
              <c:numCache>
                <c:formatCode>0%</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0-B988-D94D-8E18-62580B6DE511}"/>
            </c:ext>
          </c:extLst>
        </c:ser>
        <c:dLbls>
          <c:showLegendKey val="0"/>
          <c:showVal val="0"/>
          <c:showCatName val="0"/>
          <c:showSerName val="0"/>
          <c:showPercent val="0"/>
          <c:showBubbleSize val="0"/>
        </c:dLbls>
        <c:axId val="695863391"/>
        <c:axId val="1460560431"/>
      </c:radarChart>
      <c:catAx>
        <c:axId val="6958633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de-DE"/>
          </a:p>
        </c:txPr>
        <c:crossAx val="1460560431"/>
        <c:crosses val="autoZero"/>
        <c:auto val="1"/>
        <c:lblAlgn val="ctr"/>
        <c:lblOffset val="100"/>
        <c:noMultiLvlLbl val="0"/>
      </c:catAx>
      <c:valAx>
        <c:axId val="1460560431"/>
        <c:scaling>
          <c:orientation val="minMax"/>
        </c:scaling>
        <c:delete val="0"/>
        <c:axPos val="l"/>
        <c:majorGridlines>
          <c:spPr>
            <a:ln w="9525" cap="flat" cmpd="sng" algn="ctr">
              <a:solidFill>
                <a:schemeClr val="tx1"/>
              </a:solidFill>
              <a:round/>
            </a:ln>
            <a:effectLst/>
          </c:spPr>
        </c:majorGridlines>
        <c:numFmt formatCode="0%" sourceLinked="1"/>
        <c:majorTickMark val="none"/>
        <c:minorTickMark val="none"/>
        <c:tickLblPos val="low"/>
        <c:spPr>
          <a:noFill/>
          <a:ln>
            <a:solidFill>
              <a:schemeClr val="tx1"/>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de-DE"/>
          </a:p>
        </c:txPr>
        <c:crossAx val="695863391"/>
        <c:crosses val="autoZero"/>
        <c:crossBetween val="between"/>
        <c:majorUnit val="0.25"/>
      </c:valAx>
      <c:spPr>
        <a:solidFill>
          <a:schemeClr val="bg1">
            <a:lumMod val="85000"/>
          </a:schemeClr>
        </a:solidFill>
      </c:spPr>
    </c:plotArea>
    <c:plotVisOnly val="1"/>
    <c:dispBlanksAs val="gap"/>
    <c:showDLblsOverMax val="0"/>
    <c:extLst/>
  </c:chart>
  <c:spPr>
    <a:solidFill>
      <a:schemeClr val="bg1">
        <a:lumMod val="85000"/>
      </a:schemeClr>
    </a:solidFill>
    <a:ln w="31750" cap="flat" cmpd="sng" algn="ctr">
      <a:solidFill>
        <a:schemeClr val="tx1"/>
      </a:solidFill>
      <a:round/>
    </a:ln>
    <a:effectLst/>
  </c:spPr>
  <c:txPr>
    <a:bodyPr/>
    <a:lstStyle/>
    <a:p>
      <a:pPr>
        <a:defRPr/>
      </a:pPr>
      <a:endParaRPr lang="de-DE"/>
    </a:p>
  </c:txPr>
  <c:printSettings>
    <c:headerFooter/>
    <c:pageMargins b="0.78740157499999996" l="0.7" r="0.7" t="0.78740157499999996"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16</xdr:row>
      <xdr:rowOff>0</xdr:rowOff>
    </xdr:from>
    <xdr:to>
      <xdr:col>9</xdr:col>
      <xdr:colOff>0</xdr:colOff>
      <xdr:row>59</xdr:row>
      <xdr:rowOff>0</xdr:rowOff>
    </xdr:to>
    <xdr:graphicFrame macro="">
      <xdr:nvGraphicFramePr>
        <xdr:cNvPr id="2" name="Diagramm 1">
          <a:extLst>
            <a:ext uri="{FF2B5EF4-FFF2-40B4-BE49-F238E27FC236}">
              <a16:creationId xmlns:a16="http://schemas.microsoft.com/office/drawing/2014/main" id="{9716B734-9109-C155-AD84-1904ACBA843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16</xdr:row>
      <xdr:rowOff>0</xdr:rowOff>
    </xdr:from>
    <xdr:to>
      <xdr:col>18</xdr:col>
      <xdr:colOff>0</xdr:colOff>
      <xdr:row>59</xdr:row>
      <xdr:rowOff>0</xdr:rowOff>
    </xdr:to>
    <xdr:graphicFrame macro="">
      <xdr:nvGraphicFramePr>
        <xdr:cNvPr id="3" name="Diagramm 1">
          <a:extLst>
            <a:ext uri="{FF2B5EF4-FFF2-40B4-BE49-F238E27FC236}">
              <a16:creationId xmlns:a16="http://schemas.microsoft.com/office/drawing/2014/main" id="{3EEF6F44-B073-533E-B6B3-855C2219F40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114300</xdr:colOff>
      <xdr:row>0</xdr:row>
      <xdr:rowOff>142875</xdr:rowOff>
    </xdr:from>
    <xdr:to>
      <xdr:col>3</xdr:col>
      <xdr:colOff>317996</xdr:colOff>
      <xdr:row>3</xdr:row>
      <xdr:rowOff>62865</xdr:rowOff>
    </xdr:to>
    <xdr:pic>
      <xdr:nvPicPr>
        <xdr:cNvPr id="9" name="Grafik 8">
          <a:extLst>
            <a:ext uri="{FF2B5EF4-FFF2-40B4-BE49-F238E27FC236}">
              <a16:creationId xmlns:a16="http://schemas.microsoft.com/office/drawing/2014/main" id="{D3AD7B00-D93C-0640-F418-63DAFF9E7B0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4300" y="142875"/>
          <a:ext cx="3423146" cy="1053465"/>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E8A91-332A-5D45-98FB-25434DA63652}">
  <sheetPr codeName="Tabelle1">
    <tabColor theme="1"/>
    <pageSetUpPr fitToPage="1"/>
  </sheetPr>
  <dimension ref="A1:B30"/>
  <sheetViews>
    <sheetView topLeftCell="A15" zoomScaleNormal="100" workbookViewId="0">
      <selection activeCell="A11" sqref="A11"/>
    </sheetView>
  </sheetViews>
  <sheetFormatPr baseColWidth="10" defaultColWidth="10.78515625" defaultRowHeight="15.9"/>
  <cols>
    <col min="1" max="1" width="105.7109375" style="58" customWidth="1"/>
    <col min="2" max="2" width="44.2109375" style="1" customWidth="1"/>
    <col min="3" max="16384" width="10.78515625" style="1"/>
  </cols>
  <sheetData>
    <row r="1" spans="1:2">
      <c r="A1" s="113"/>
    </row>
    <row r="2" spans="1:2" ht="71.150000000000006">
      <c r="A2" s="56" t="s">
        <v>188</v>
      </c>
      <c r="B2" s="1" t="e" vm="1">
        <v>#VALUE!</v>
      </c>
    </row>
    <row r="3" spans="1:2" ht="18.45">
      <c r="A3" s="57"/>
    </row>
    <row r="5" spans="1:2" ht="185.15">
      <c r="A5" s="22" t="s">
        <v>185</v>
      </c>
    </row>
    <row r="6" spans="1:2" ht="20.6">
      <c r="A6" s="22"/>
    </row>
    <row r="7" spans="1:2" ht="102.9">
      <c r="A7" s="22" t="s">
        <v>182</v>
      </c>
    </row>
    <row r="8" spans="1:2" ht="20.6">
      <c r="A8" s="22"/>
    </row>
    <row r="9" spans="1:2" ht="144">
      <c r="A9" s="22" t="s">
        <v>183</v>
      </c>
    </row>
    <row r="10" spans="1:2" ht="20.6">
      <c r="A10" s="22"/>
    </row>
    <row r="11" spans="1:2" s="44" customFormat="1" ht="20.6">
      <c r="A11" s="45" t="s">
        <v>179</v>
      </c>
    </row>
    <row r="12" spans="1:2" ht="20.6">
      <c r="A12" s="22"/>
    </row>
    <row r="13" spans="1:2" ht="204">
      <c r="A13" s="22" t="s">
        <v>186</v>
      </c>
    </row>
    <row r="14" spans="1:2" ht="20.6">
      <c r="A14" s="22"/>
    </row>
    <row r="15" spans="1:2" ht="61.75">
      <c r="A15" s="22" t="s">
        <v>178</v>
      </c>
    </row>
    <row r="16" spans="1:2" ht="20.6">
      <c r="A16" s="22"/>
    </row>
    <row r="17" spans="1:1" ht="20.6">
      <c r="A17" s="46" t="s">
        <v>181</v>
      </c>
    </row>
    <row r="18" spans="1:1" ht="20.6">
      <c r="A18" s="22"/>
    </row>
    <row r="19" spans="1:1" ht="61.75">
      <c r="A19" s="22" t="s">
        <v>184</v>
      </c>
    </row>
    <row r="20" spans="1:1">
      <c r="A20" s="110"/>
    </row>
    <row r="21" spans="1:1" ht="123.45">
      <c r="A21" s="22" t="s">
        <v>180</v>
      </c>
    </row>
    <row r="22" spans="1:1" ht="61.75">
      <c r="A22" s="111" t="s">
        <v>232</v>
      </c>
    </row>
    <row r="23" spans="1:1" ht="20.6">
      <c r="A23" s="112"/>
    </row>
    <row r="24" spans="1:1" ht="20.6">
      <c r="A24" s="112"/>
    </row>
    <row r="25" spans="1:1" ht="20.6">
      <c r="A25" s="112"/>
    </row>
    <row r="26" spans="1:1" ht="20.6">
      <c r="A26" s="112"/>
    </row>
    <row r="27" spans="1:1" ht="20.6">
      <c r="A27" s="112"/>
    </row>
    <row r="28" spans="1:1" ht="20.6">
      <c r="A28" s="112"/>
    </row>
    <row r="29" spans="1:1" ht="20.6">
      <c r="A29" s="112"/>
    </row>
    <row r="30" spans="1:1">
      <c r="A30" s="55"/>
    </row>
  </sheetData>
  <sheetProtection algorithmName="SHA-512" hashValue="FbquPtT0mFwMKNQyETURaUuXzSnMmGqT93+STiKnHIXyZ5nkWrNSB4bG4qEnNBhuARct6oQiiyu7OXcsbqV6VA==" saltValue="7OSzczOXLRZBnCCYvUZ4lw==" spinCount="100000" sheet="1" selectLockedCells="1"/>
  <hyperlinks>
    <hyperlink ref="A11" location="Eingabe!Q5" display="Zur Eingabe" xr:uid="{4FEFBC6F-2C96-FA41-A413-AE3E82086672}"/>
    <hyperlink ref="A17" location="Auswertung!A1" display="Zur Auswertung" xr:uid="{C725C268-67C3-B040-913B-3B7078D3A037}"/>
  </hyperlinks>
  <printOptions horizontalCentered="1"/>
  <pageMargins left="0.7" right="0.7" top="0.75" bottom="0.75" header="0.3" footer="0.3"/>
  <pageSetup paperSize="9" scale="88" fitToHeight="2" orientation="portrait" horizontalDpi="0" verticalDpi="0"/>
  <rowBreaks count="1" manualBreakCount="1">
    <brk id="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64A50-2153-EF42-949B-3875C06EC11C}">
  <sheetPr codeName="Tabelle2">
    <tabColor rgb="FF00B050"/>
    <pageSetUpPr fitToPage="1"/>
  </sheetPr>
  <dimension ref="A1:T165"/>
  <sheetViews>
    <sheetView zoomScaleNormal="100" workbookViewId="0">
      <pane xSplit="13" ySplit="5" topLeftCell="N6" activePane="bottomRight" state="frozenSplit"/>
      <selection pane="topRight" activeCell="N1" sqref="N1"/>
      <selection pane="bottomLeft" activeCell="A5" sqref="A5"/>
      <selection pane="bottomRight" activeCell="Q6" sqref="Q6"/>
    </sheetView>
  </sheetViews>
  <sheetFormatPr baseColWidth="10" defaultColWidth="10.78515625" defaultRowHeight="28.3"/>
  <cols>
    <col min="1" max="1" width="29.28515625" style="21" customWidth="1"/>
    <col min="2" max="2" width="44.7109375" style="7" customWidth="1"/>
    <col min="3" max="3" width="41" style="8" hidden="1" customWidth="1"/>
    <col min="4" max="7" width="15.78515625" style="4" hidden="1" customWidth="1"/>
    <col min="8" max="8" width="10.2109375" style="4" hidden="1" customWidth="1"/>
    <col min="9" max="11" width="15.78515625" style="4" hidden="1" customWidth="1"/>
    <col min="12" max="12" width="15.5" style="4" hidden="1" customWidth="1"/>
    <col min="13" max="13" width="10.5" style="4" hidden="1" customWidth="1"/>
    <col min="14" max="14" width="68.7109375" style="40" customWidth="1"/>
    <col min="15" max="16" width="14.78515625" style="4" hidden="1" customWidth="1" collapsed="1"/>
    <col min="17" max="17" width="14.78515625" style="4" customWidth="1"/>
    <col min="18" max="20" width="14.78515625" style="5" hidden="1" customWidth="1"/>
    <col min="21" max="25" width="80.2109375" style="3" customWidth="1"/>
    <col min="26" max="16384" width="10.78515625" style="3"/>
  </cols>
  <sheetData>
    <row r="1" spans="1:20" ht="51" customHeight="1" thickTop="1">
      <c r="A1" s="48"/>
      <c r="B1" s="67"/>
      <c r="C1" s="71"/>
      <c r="D1" s="71"/>
      <c r="E1" s="71"/>
      <c r="F1" s="71"/>
      <c r="G1" s="71"/>
      <c r="H1" s="71"/>
      <c r="I1" s="71"/>
      <c r="J1" s="71"/>
      <c r="K1" s="71"/>
      <c r="L1" s="71"/>
      <c r="M1" s="71"/>
      <c r="N1" s="67"/>
      <c r="O1" s="47"/>
      <c r="P1" s="47"/>
      <c r="Q1" s="49"/>
    </row>
    <row r="2" spans="1:20" ht="30" customHeight="1">
      <c r="A2" s="50"/>
      <c r="B2" s="51"/>
      <c r="C2" s="72"/>
      <c r="D2" s="72"/>
      <c r="E2" s="72"/>
      <c r="F2" s="72"/>
      <c r="G2" s="72"/>
      <c r="H2" s="72"/>
      <c r="I2" s="72"/>
      <c r="J2" s="72"/>
      <c r="K2" s="72"/>
      <c r="L2" s="72"/>
      <c r="M2" s="72"/>
      <c r="N2" s="51"/>
      <c r="Q2" s="52"/>
    </row>
    <row r="3" spans="1:20" ht="35.6">
      <c r="A3" s="68" t="s">
        <v>187</v>
      </c>
      <c r="B3" s="69"/>
      <c r="C3" s="73"/>
      <c r="D3" s="73"/>
      <c r="E3" s="73"/>
      <c r="F3" s="73"/>
      <c r="G3" s="73"/>
      <c r="H3" s="73"/>
      <c r="I3" s="73"/>
      <c r="J3" s="73"/>
      <c r="K3" s="73"/>
      <c r="L3" s="73"/>
      <c r="M3" s="73"/>
      <c r="N3" s="69"/>
      <c r="O3" s="69"/>
      <c r="P3" s="69"/>
      <c r="Q3" s="70"/>
    </row>
    <row r="4" spans="1:20" ht="28.75" thickBot="1">
      <c r="A4" s="50"/>
      <c r="B4" s="53"/>
      <c r="N4" s="54"/>
      <c r="Q4" s="52"/>
    </row>
    <row r="5" spans="1:20" ht="114" thickTop="1" thickBot="1">
      <c r="A5" s="34" t="s">
        <v>116</v>
      </c>
      <c r="B5" s="35" t="s">
        <v>0</v>
      </c>
      <c r="C5" s="74" t="s">
        <v>1</v>
      </c>
      <c r="D5" s="18" t="s">
        <v>2</v>
      </c>
      <c r="E5" s="18" t="s">
        <v>4</v>
      </c>
      <c r="F5" s="18" t="s">
        <v>137</v>
      </c>
      <c r="G5" s="18" t="s">
        <v>3</v>
      </c>
      <c r="H5" s="18" t="s">
        <v>6</v>
      </c>
      <c r="I5" s="18" t="s">
        <v>134</v>
      </c>
      <c r="J5" s="18" t="s">
        <v>135</v>
      </c>
      <c r="K5" s="18" t="s">
        <v>136</v>
      </c>
      <c r="L5" s="18" t="s">
        <v>138</v>
      </c>
      <c r="M5" s="18" t="s">
        <v>139</v>
      </c>
      <c r="N5" s="36" t="s">
        <v>8</v>
      </c>
      <c r="O5" s="18" t="s">
        <v>7</v>
      </c>
      <c r="P5" s="19" t="s">
        <v>147</v>
      </c>
      <c r="Q5" s="20" t="s">
        <v>143</v>
      </c>
      <c r="R5" s="6" t="s">
        <v>140</v>
      </c>
      <c r="S5" s="2" t="s">
        <v>141</v>
      </c>
      <c r="T5" s="2" t="s">
        <v>141</v>
      </c>
    </row>
    <row r="6" spans="1:20" ht="26.6" thickTop="1">
      <c r="A6" s="136" t="s">
        <v>2</v>
      </c>
      <c r="B6" s="141" t="s">
        <v>10</v>
      </c>
      <c r="C6" s="132"/>
      <c r="D6" s="75">
        <v>1</v>
      </c>
      <c r="E6" s="75">
        <v>1</v>
      </c>
      <c r="F6" s="76"/>
      <c r="G6" s="75">
        <v>1</v>
      </c>
      <c r="H6" s="132">
        <v>3</v>
      </c>
      <c r="I6" s="75">
        <f>D6*$P6</f>
        <v>0</v>
      </c>
      <c r="J6" s="75">
        <f t="shared" ref="J6:J69" si="0">E6*$P6</f>
        <v>0</v>
      </c>
      <c r="K6" s="75">
        <f t="shared" ref="K6:K69" si="1">F6*$P6</f>
        <v>0</v>
      </c>
      <c r="L6" s="75">
        <f t="shared" ref="L6:L69" si="2">G6*$P6</f>
        <v>0</v>
      </c>
      <c r="M6" s="142">
        <f>SUM(P6:P18)</f>
        <v>0</v>
      </c>
      <c r="N6" s="37" t="s">
        <v>11</v>
      </c>
      <c r="O6" s="140">
        <f>ROWS(N6:N18)</f>
        <v>13</v>
      </c>
      <c r="P6" s="64">
        <f>IF(Q6&lt;&gt;"",1,0)</f>
        <v>0</v>
      </c>
      <c r="Q6" s="41"/>
      <c r="R6" s="126">
        <f>M6/O6</f>
        <v>0</v>
      </c>
      <c r="S6" s="121">
        <f>SUM(P6:P50)/SUM(O6:O50)</f>
        <v>0</v>
      </c>
      <c r="T6" s="121">
        <f>I160</f>
        <v>0</v>
      </c>
    </row>
    <row r="7" spans="1:20" ht="36.9">
      <c r="A7" s="137"/>
      <c r="B7" s="134"/>
      <c r="C7" s="133"/>
      <c r="D7" s="77">
        <v>1</v>
      </c>
      <c r="E7" s="77">
        <v>1</v>
      </c>
      <c r="F7" s="78"/>
      <c r="G7" s="77">
        <v>1</v>
      </c>
      <c r="H7" s="133"/>
      <c r="I7" s="77">
        <f t="shared" ref="I7:L50" si="3">D7*$P7</f>
        <v>0</v>
      </c>
      <c r="J7" s="77">
        <f t="shared" si="0"/>
        <v>0</v>
      </c>
      <c r="K7" s="77">
        <f t="shared" si="1"/>
        <v>0</v>
      </c>
      <c r="L7" s="77">
        <f t="shared" si="2"/>
        <v>0</v>
      </c>
      <c r="M7" s="130"/>
      <c r="N7" s="38" t="s">
        <v>12</v>
      </c>
      <c r="O7" s="128"/>
      <c r="P7" s="65">
        <f t="shared" ref="P7:P70" si="4">IF(Q7&lt;&gt;"",1,0)</f>
        <v>0</v>
      </c>
      <c r="Q7" s="42"/>
      <c r="R7" s="126"/>
      <c r="S7" s="122"/>
      <c r="T7" s="122"/>
    </row>
    <row r="8" spans="1:20" ht="26.15">
      <c r="A8" s="137"/>
      <c r="B8" s="134"/>
      <c r="C8" s="133"/>
      <c r="D8" s="77">
        <v>1</v>
      </c>
      <c r="E8" s="77">
        <v>1</v>
      </c>
      <c r="F8" s="78"/>
      <c r="G8" s="77">
        <v>1</v>
      </c>
      <c r="H8" s="133"/>
      <c r="I8" s="77">
        <f t="shared" si="3"/>
        <v>0</v>
      </c>
      <c r="J8" s="77">
        <f t="shared" si="0"/>
        <v>0</v>
      </c>
      <c r="K8" s="77">
        <f t="shared" si="1"/>
        <v>0</v>
      </c>
      <c r="L8" s="77">
        <f t="shared" si="2"/>
        <v>0</v>
      </c>
      <c r="M8" s="130"/>
      <c r="N8" s="38" t="s">
        <v>13</v>
      </c>
      <c r="O8" s="128"/>
      <c r="P8" s="65">
        <f t="shared" si="4"/>
        <v>0</v>
      </c>
      <c r="Q8" s="42"/>
      <c r="R8" s="126"/>
      <c r="S8" s="122"/>
      <c r="T8" s="122"/>
    </row>
    <row r="9" spans="1:20" ht="26.15">
      <c r="A9" s="137"/>
      <c r="B9" s="134"/>
      <c r="C9" s="133"/>
      <c r="D9" s="77">
        <v>1</v>
      </c>
      <c r="E9" s="77">
        <v>1</v>
      </c>
      <c r="F9" s="78"/>
      <c r="G9" s="77">
        <v>1</v>
      </c>
      <c r="H9" s="133"/>
      <c r="I9" s="77">
        <f t="shared" si="3"/>
        <v>0</v>
      </c>
      <c r="J9" s="77">
        <f t="shared" si="0"/>
        <v>0</v>
      </c>
      <c r="K9" s="77">
        <f t="shared" si="1"/>
        <v>0</v>
      </c>
      <c r="L9" s="77">
        <f t="shared" si="2"/>
        <v>0</v>
      </c>
      <c r="M9" s="130"/>
      <c r="N9" s="38" t="s">
        <v>14</v>
      </c>
      <c r="O9" s="128"/>
      <c r="P9" s="65">
        <f t="shared" si="4"/>
        <v>0</v>
      </c>
      <c r="Q9" s="42"/>
      <c r="R9" s="126"/>
      <c r="S9" s="122"/>
      <c r="T9" s="122"/>
    </row>
    <row r="10" spans="1:20" ht="36.9">
      <c r="A10" s="137"/>
      <c r="B10" s="134"/>
      <c r="C10" s="133"/>
      <c r="D10" s="77">
        <v>1</v>
      </c>
      <c r="E10" s="77">
        <v>1</v>
      </c>
      <c r="F10" s="78"/>
      <c r="G10" s="77">
        <v>1</v>
      </c>
      <c r="H10" s="133"/>
      <c r="I10" s="77">
        <f>D10*$P10</f>
        <v>0</v>
      </c>
      <c r="J10" s="77">
        <f t="shared" si="0"/>
        <v>0</v>
      </c>
      <c r="K10" s="77">
        <f t="shared" si="1"/>
        <v>0</v>
      </c>
      <c r="L10" s="77">
        <f t="shared" si="2"/>
        <v>0</v>
      </c>
      <c r="M10" s="130"/>
      <c r="N10" s="38" t="s">
        <v>15</v>
      </c>
      <c r="O10" s="128"/>
      <c r="P10" s="65">
        <f t="shared" si="4"/>
        <v>0</v>
      </c>
      <c r="Q10" s="42"/>
      <c r="R10" s="126"/>
      <c r="S10" s="122"/>
      <c r="T10" s="122"/>
    </row>
    <row r="11" spans="1:20" ht="36.9">
      <c r="A11" s="137"/>
      <c r="B11" s="134"/>
      <c r="C11" s="133"/>
      <c r="D11" s="77">
        <v>1</v>
      </c>
      <c r="E11" s="77">
        <v>1</v>
      </c>
      <c r="F11" s="78"/>
      <c r="G11" s="77">
        <v>1</v>
      </c>
      <c r="H11" s="133"/>
      <c r="I11" s="77">
        <f t="shared" si="3"/>
        <v>0</v>
      </c>
      <c r="J11" s="77">
        <f t="shared" si="0"/>
        <v>0</v>
      </c>
      <c r="K11" s="77">
        <f t="shared" si="1"/>
        <v>0</v>
      </c>
      <c r="L11" s="77">
        <f t="shared" si="2"/>
        <v>0</v>
      </c>
      <c r="M11" s="130"/>
      <c r="N11" s="38" t="s">
        <v>16</v>
      </c>
      <c r="O11" s="128"/>
      <c r="P11" s="65">
        <f t="shared" si="4"/>
        <v>0</v>
      </c>
      <c r="Q11" s="42"/>
      <c r="R11" s="126"/>
      <c r="S11" s="122"/>
      <c r="T11" s="122"/>
    </row>
    <row r="12" spans="1:20" ht="36.9">
      <c r="A12" s="137"/>
      <c r="B12" s="134"/>
      <c r="C12" s="133"/>
      <c r="D12" s="77">
        <v>1</v>
      </c>
      <c r="E12" s="77">
        <v>1</v>
      </c>
      <c r="F12" s="78"/>
      <c r="G12" s="77">
        <v>1</v>
      </c>
      <c r="H12" s="133"/>
      <c r="I12" s="77">
        <f t="shared" si="3"/>
        <v>0</v>
      </c>
      <c r="J12" s="77">
        <f t="shared" si="3"/>
        <v>0</v>
      </c>
      <c r="K12" s="77">
        <f t="shared" si="3"/>
        <v>0</v>
      </c>
      <c r="L12" s="77">
        <f t="shared" si="3"/>
        <v>0</v>
      </c>
      <c r="M12" s="130"/>
      <c r="N12" s="38" t="s">
        <v>226</v>
      </c>
      <c r="O12" s="128"/>
      <c r="P12" s="65">
        <f t="shared" si="4"/>
        <v>0</v>
      </c>
      <c r="Q12" s="42"/>
      <c r="R12" s="126"/>
      <c r="S12" s="122"/>
      <c r="T12" s="122"/>
    </row>
    <row r="13" spans="1:20" ht="36.9">
      <c r="A13" s="137"/>
      <c r="B13" s="134"/>
      <c r="C13" s="133"/>
      <c r="D13" s="77">
        <v>1</v>
      </c>
      <c r="E13" s="77">
        <v>1</v>
      </c>
      <c r="F13" s="78"/>
      <c r="G13" s="77">
        <v>1</v>
      </c>
      <c r="H13" s="133"/>
      <c r="I13" s="77">
        <f t="shared" si="3"/>
        <v>0</v>
      </c>
      <c r="J13" s="77">
        <f t="shared" si="0"/>
        <v>0</v>
      </c>
      <c r="K13" s="77">
        <f t="shared" si="1"/>
        <v>0</v>
      </c>
      <c r="L13" s="77">
        <f t="shared" si="2"/>
        <v>0</v>
      </c>
      <c r="M13" s="130"/>
      <c r="N13" s="38" t="s">
        <v>189</v>
      </c>
      <c r="O13" s="128"/>
      <c r="P13" s="65">
        <f t="shared" si="4"/>
        <v>0</v>
      </c>
      <c r="Q13" s="42"/>
      <c r="R13" s="126"/>
      <c r="S13" s="122"/>
      <c r="T13" s="122"/>
    </row>
    <row r="14" spans="1:20" ht="36.9">
      <c r="A14" s="137"/>
      <c r="B14" s="134"/>
      <c r="C14" s="133"/>
      <c r="D14" s="77">
        <v>1</v>
      </c>
      <c r="E14" s="77">
        <v>1</v>
      </c>
      <c r="F14" s="78"/>
      <c r="G14" s="77">
        <v>1</v>
      </c>
      <c r="H14" s="133"/>
      <c r="I14" s="77">
        <f t="shared" si="3"/>
        <v>0</v>
      </c>
      <c r="J14" s="77">
        <f t="shared" si="0"/>
        <v>0</v>
      </c>
      <c r="K14" s="77">
        <f t="shared" si="1"/>
        <v>0</v>
      </c>
      <c r="L14" s="77">
        <f t="shared" si="2"/>
        <v>0</v>
      </c>
      <c r="M14" s="130"/>
      <c r="N14" s="38" t="s">
        <v>17</v>
      </c>
      <c r="O14" s="128"/>
      <c r="P14" s="65">
        <f t="shared" si="4"/>
        <v>0</v>
      </c>
      <c r="Q14" s="42"/>
      <c r="R14" s="126"/>
      <c r="S14" s="122"/>
      <c r="T14" s="122"/>
    </row>
    <row r="15" spans="1:20" ht="36.9">
      <c r="A15" s="137"/>
      <c r="B15" s="134"/>
      <c r="C15" s="133"/>
      <c r="D15" s="77">
        <v>1</v>
      </c>
      <c r="E15" s="77">
        <v>1</v>
      </c>
      <c r="F15" s="78"/>
      <c r="G15" s="77">
        <v>1</v>
      </c>
      <c r="H15" s="133"/>
      <c r="I15" s="77">
        <f t="shared" si="3"/>
        <v>0</v>
      </c>
      <c r="J15" s="77">
        <f t="shared" si="0"/>
        <v>0</v>
      </c>
      <c r="K15" s="77">
        <f t="shared" si="1"/>
        <v>0</v>
      </c>
      <c r="L15" s="77">
        <f t="shared" si="2"/>
        <v>0</v>
      </c>
      <c r="M15" s="130"/>
      <c r="N15" s="38" t="s">
        <v>18</v>
      </c>
      <c r="O15" s="128"/>
      <c r="P15" s="65">
        <f t="shared" si="4"/>
        <v>0</v>
      </c>
      <c r="Q15" s="42"/>
      <c r="R15" s="126"/>
      <c r="S15" s="122"/>
      <c r="T15" s="122"/>
    </row>
    <row r="16" spans="1:20" ht="26.15">
      <c r="A16" s="137"/>
      <c r="B16" s="134"/>
      <c r="C16" s="133"/>
      <c r="D16" s="77">
        <v>1</v>
      </c>
      <c r="E16" s="77">
        <v>1</v>
      </c>
      <c r="F16" s="78"/>
      <c r="G16" s="77">
        <v>1</v>
      </c>
      <c r="H16" s="133"/>
      <c r="I16" s="77">
        <f t="shared" si="3"/>
        <v>0</v>
      </c>
      <c r="J16" s="77">
        <f t="shared" si="0"/>
        <v>0</v>
      </c>
      <c r="K16" s="77">
        <f t="shared" si="1"/>
        <v>0</v>
      </c>
      <c r="L16" s="77">
        <f t="shared" si="2"/>
        <v>0</v>
      </c>
      <c r="M16" s="130"/>
      <c r="N16" s="38" t="s">
        <v>19</v>
      </c>
      <c r="O16" s="128"/>
      <c r="P16" s="65">
        <f t="shared" si="4"/>
        <v>0</v>
      </c>
      <c r="Q16" s="42"/>
      <c r="R16" s="126"/>
      <c r="S16" s="122"/>
      <c r="T16" s="122"/>
    </row>
    <row r="17" spans="1:20" ht="26.15">
      <c r="A17" s="137"/>
      <c r="B17" s="134"/>
      <c r="C17" s="133"/>
      <c r="D17" s="77">
        <v>1</v>
      </c>
      <c r="E17" s="77">
        <v>1</v>
      </c>
      <c r="F17" s="78"/>
      <c r="G17" s="77">
        <v>1</v>
      </c>
      <c r="H17" s="133"/>
      <c r="I17" s="77">
        <f t="shared" si="3"/>
        <v>0</v>
      </c>
      <c r="J17" s="77">
        <f t="shared" si="0"/>
        <v>0</v>
      </c>
      <c r="K17" s="77">
        <f t="shared" si="1"/>
        <v>0</v>
      </c>
      <c r="L17" s="77">
        <f t="shared" si="2"/>
        <v>0</v>
      </c>
      <c r="M17" s="130"/>
      <c r="N17" s="38" t="s">
        <v>20</v>
      </c>
      <c r="O17" s="128"/>
      <c r="P17" s="65">
        <f t="shared" si="4"/>
        <v>0</v>
      </c>
      <c r="Q17" s="42"/>
      <c r="R17" s="126"/>
      <c r="S17" s="122"/>
      <c r="T17" s="122"/>
    </row>
    <row r="18" spans="1:20" ht="26.15">
      <c r="A18" s="137"/>
      <c r="B18" s="134"/>
      <c r="C18" s="133"/>
      <c r="D18" s="77">
        <v>1</v>
      </c>
      <c r="E18" s="77">
        <v>1</v>
      </c>
      <c r="F18" s="78"/>
      <c r="G18" s="77">
        <v>1</v>
      </c>
      <c r="H18" s="133"/>
      <c r="I18" s="77">
        <f t="shared" si="3"/>
        <v>0</v>
      </c>
      <c r="J18" s="77">
        <f t="shared" si="0"/>
        <v>0</v>
      </c>
      <c r="K18" s="77">
        <f t="shared" si="1"/>
        <v>0</v>
      </c>
      <c r="L18" s="77">
        <f t="shared" si="2"/>
        <v>0</v>
      </c>
      <c r="M18" s="130"/>
      <c r="N18" s="38" t="s">
        <v>21</v>
      </c>
      <c r="O18" s="128"/>
      <c r="P18" s="65">
        <f t="shared" si="4"/>
        <v>0</v>
      </c>
      <c r="Q18" s="42"/>
      <c r="R18" s="126"/>
      <c r="S18" s="122"/>
      <c r="T18" s="122"/>
    </row>
    <row r="19" spans="1:20" ht="26.15">
      <c r="A19" s="137"/>
      <c r="B19" s="134" t="s">
        <v>22</v>
      </c>
      <c r="C19" s="133"/>
      <c r="D19" s="77">
        <v>1</v>
      </c>
      <c r="E19" s="77">
        <v>1</v>
      </c>
      <c r="F19" s="78"/>
      <c r="G19" s="77">
        <v>1</v>
      </c>
      <c r="H19" s="133">
        <v>3</v>
      </c>
      <c r="I19" s="77">
        <f t="shared" si="3"/>
        <v>0</v>
      </c>
      <c r="J19" s="77">
        <f t="shared" si="0"/>
        <v>0</v>
      </c>
      <c r="K19" s="77">
        <f t="shared" si="1"/>
        <v>0</v>
      </c>
      <c r="L19" s="77">
        <f t="shared" si="2"/>
        <v>0</v>
      </c>
      <c r="M19" s="130">
        <f>SUM(P19:P28)</f>
        <v>0</v>
      </c>
      <c r="N19" s="38" t="s">
        <v>35</v>
      </c>
      <c r="O19" s="128">
        <f>ROWS(N19:N28)</f>
        <v>10</v>
      </c>
      <c r="P19" s="65">
        <f t="shared" si="4"/>
        <v>0</v>
      </c>
      <c r="Q19" s="42"/>
      <c r="R19" s="126">
        <f>M19/O19</f>
        <v>0</v>
      </c>
      <c r="S19" s="122"/>
      <c r="T19" s="122"/>
    </row>
    <row r="20" spans="1:20" ht="36.9">
      <c r="A20" s="137"/>
      <c r="B20" s="134"/>
      <c r="C20" s="133"/>
      <c r="D20" s="77">
        <v>1</v>
      </c>
      <c r="E20" s="77">
        <v>1</v>
      </c>
      <c r="F20" s="78"/>
      <c r="G20" s="77">
        <v>1</v>
      </c>
      <c r="H20" s="133"/>
      <c r="I20" s="77">
        <f t="shared" si="3"/>
        <v>0</v>
      </c>
      <c r="J20" s="77">
        <f t="shared" si="0"/>
        <v>0</v>
      </c>
      <c r="K20" s="77">
        <f t="shared" si="1"/>
        <v>0</v>
      </c>
      <c r="L20" s="77">
        <f t="shared" si="2"/>
        <v>0</v>
      </c>
      <c r="M20" s="130"/>
      <c r="N20" s="38" t="s">
        <v>36</v>
      </c>
      <c r="O20" s="128"/>
      <c r="P20" s="65">
        <f t="shared" si="4"/>
        <v>0</v>
      </c>
      <c r="Q20" s="42"/>
      <c r="R20" s="126"/>
      <c r="S20" s="122"/>
      <c r="T20" s="122"/>
    </row>
    <row r="21" spans="1:20" ht="26.15">
      <c r="A21" s="137"/>
      <c r="B21" s="134"/>
      <c r="C21" s="133"/>
      <c r="D21" s="77">
        <v>1</v>
      </c>
      <c r="E21" s="77">
        <v>1</v>
      </c>
      <c r="F21" s="78"/>
      <c r="G21" s="77">
        <v>1</v>
      </c>
      <c r="H21" s="133"/>
      <c r="I21" s="77">
        <f t="shared" si="3"/>
        <v>0</v>
      </c>
      <c r="J21" s="77">
        <f t="shared" si="0"/>
        <v>0</v>
      </c>
      <c r="K21" s="77">
        <f t="shared" si="1"/>
        <v>0</v>
      </c>
      <c r="L21" s="77">
        <f t="shared" si="2"/>
        <v>0</v>
      </c>
      <c r="M21" s="130"/>
      <c r="N21" s="38" t="s">
        <v>227</v>
      </c>
      <c r="O21" s="128"/>
      <c r="P21" s="65">
        <f t="shared" si="4"/>
        <v>0</v>
      </c>
      <c r="Q21" s="42"/>
      <c r="R21" s="126"/>
      <c r="S21" s="122"/>
      <c r="T21" s="122"/>
    </row>
    <row r="22" spans="1:20" ht="26.15">
      <c r="A22" s="137"/>
      <c r="B22" s="134"/>
      <c r="C22" s="133"/>
      <c r="D22" s="77">
        <v>1</v>
      </c>
      <c r="E22" s="77">
        <v>1</v>
      </c>
      <c r="F22" s="78"/>
      <c r="G22" s="77">
        <v>1</v>
      </c>
      <c r="H22" s="133"/>
      <c r="I22" s="77">
        <f t="shared" si="3"/>
        <v>0</v>
      </c>
      <c r="J22" s="77">
        <f t="shared" si="0"/>
        <v>0</v>
      </c>
      <c r="K22" s="77">
        <f t="shared" si="1"/>
        <v>0</v>
      </c>
      <c r="L22" s="77">
        <f t="shared" si="2"/>
        <v>0</v>
      </c>
      <c r="M22" s="130"/>
      <c r="N22" s="38" t="s">
        <v>37</v>
      </c>
      <c r="O22" s="128"/>
      <c r="P22" s="65">
        <f t="shared" si="4"/>
        <v>0</v>
      </c>
      <c r="Q22" s="42"/>
      <c r="R22" s="126"/>
      <c r="S22" s="122"/>
      <c r="T22" s="122"/>
    </row>
    <row r="23" spans="1:20" ht="36.9">
      <c r="A23" s="137"/>
      <c r="B23" s="134"/>
      <c r="C23" s="133"/>
      <c r="D23" s="77">
        <v>1</v>
      </c>
      <c r="E23" s="77">
        <v>1</v>
      </c>
      <c r="F23" s="78"/>
      <c r="G23" s="77">
        <v>1</v>
      </c>
      <c r="H23" s="133"/>
      <c r="I23" s="77">
        <f t="shared" si="3"/>
        <v>0</v>
      </c>
      <c r="J23" s="77">
        <f t="shared" si="0"/>
        <v>0</v>
      </c>
      <c r="K23" s="77">
        <f t="shared" si="1"/>
        <v>0</v>
      </c>
      <c r="L23" s="77">
        <f t="shared" si="2"/>
        <v>0</v>
      </c>
      <c r="M23" s="130"/>
      <c r="N23" s="38" t="s">
        <v>190</v>
      </c>
      <c r="O23" s="128"/>
      <c r="P23" s="65">
        <f t="shared" si="4"/>
        <v>0</v>
      </c>
      <c r="Q23" s="42"/>
      <c r="R23" s="126"/>
      <c r="S23" s="122"/>
      <c r="T23" s="122"/>
    </row>
    <row r="24" spans="1:20" ht="36.9">
      <c r="A24" s="137"/>
      <c r="B24" s="134"/>
      <c r="C24" s="133"/>
      <c r="D24" s="77">
        <v>1</v>
      </c>
      <c r="E24" s="77">
        <v>1</v>
      </c>
      <c r="F24" s="78"/>
      <c r="G24" s="77">
        <v>1</v>
      </c>
      <c r="H24" s="133"/>
      <c r="I24" s="77">
        <f t="shared" si="3"/>
        <v>0</v>
      </c>
      <c r="J24" s="77">
        <f t="shared" si="0"/>
        <v>0</v>
      </c>
      <c r="K24" s="77">
        <f t="shared" si="1"/>
        <v>0</v>
      </c>
      <c r="L24" s="77">
        <f t="shared" si="2"/>
        <v>0</v>
      </c>
      <c r="M24" s="130"/>
      <c r="N24" s="38" t="s">
        <v>191</v>
      </c>
      <c r="O24" s="128"/>
      <c r="P24" s="65">
        <f t="shared" si="4"/>
        <v>0</v>
      </c>
      <c r="Q24" s="42"/>
      <c r="R24" s="126"/>
      <c r="S24" s="122"/>
      <c r="T24" s="122"/>
    </row>
    <row r="25" spans="1:20" ht="26.15">
      <c r="A25" s="137"/>
      <c r="B25" s="134"/>
      <c r="C25" s="133"/>
      <c r="D25" s="77">
        <v>1</v>
      </c>
      <c r="E25" s="77">
        <v>1</v>
      </c>
      <c r="F25" s="78"/>
      <c r="G25" s="77">
        <v>1</v>
      </c>
      <c r="H25" s="133"/>
      <c r="I25" s="77">
        <f t="shared" si="3"/>
        <v>0</v>
      </c>
      <c r="J25" s="77">
        <f t="shared" si="0"/>
        <v>0</v>
      </c>
      <c r="K25" s="77">
        <f t="shared" si="1"/>
        <v>0</v>
      </c>
      <c r="L25" s="77">
        <f t="shared" si="2"/>
        <v>0</v>
      </c>
      <c r="M25" s="130"/>
      <c r="N25" s="38" t="s">
        <v>192</v>
      </c>
      <c r="O25" s="128"/>
      <c r="P25" s="65">
        <f t="shared" si="4"/>
        <v>0</v>
      </c>
      <c r="Q25" s="42"/>
      <c r="R25" s="126"/>
      <c r="S25" s="122"/>
      <c r="T25" s="122"/>
    </row>
    <row r="26" spans="1:20" ht="26.15">
      <c r="A26" s="137"/>
      <c r="B26" s="134"/>
      <c r="C26" s="133"/>
      <c r="D26" s="77">
        <v>1</v>
      </c>
      <c r="E26" s="77">
        <v>1</v>
      </c>
      <c r="F26" s="78"/>
      <c r="G26" s="77">
        <v>1</v>
      </c>
      <c r="H26" s="133"/>
      <c r="I26" s="77">
        <f t="shared" si="3"/>
        <v>0</v>
      </c>
      <c r="J26" s="77">
        <f t="shared" si="0"/>
        <v>0</v>
      </c>
      <c r="K26" s="77">
        <f t="shared" si="1"/>
        <v>0</v>
      </c>
      <c r="L26" s="77">
        <f t="shared" si="2"/>
        <v>0</v>
      </c>
      <c r="M26" s="130"/>
      <c r="N26" s="38" t="s">
        <v>38</v>
      </c>
      <c r="O26" s="128"/>
      <c r="P26" s="65">
        <f t="shared" si="4"/>
        <v>0</v>
      </c>
      <c r="Q26" s="42"/>
      <c r="R26" s="126"/>
      <c r="S26" s="122"/>
      <c r="T26" s="122"/>
    </row>
    <row r="27" spans="1:20" ht="26.15">
      <c r="A27" s="137"/>
      <c r="B27" s="134"/>
      <c r="C27" s="133"/>
      <c r="D27" s="77">
        <v>1</v>
      </c>
      <c r="E27" s="77">
        <v>1</v>
      </c>
      <c r="F27" s="78"/>
      <c r="G27" s="77">
        <v>1</v>
      </c>
      <c r="H27" s="133"/>
      <c r="I27" s="77">
        <f t="shared" si="3"/>
        <v>0</v>
      </c>
      <c r="J27" s="77">
        <f t="shared" si="0"/>
        <v>0</v>
      </c>
      <c r="K27" s="77">
        <f t="shared" si="1"/>
        <v>0</v>
      </c>
      <c r="L27" s="77">
        <f t="shared" si="2"/>
        <v>0</v>
      </c>
      <c r="M27" s="130"/>
      <c r="N27" s="38" t="s">
        <v>39</v>
      </c>
      <c r="O27" s="128"/>
      <c r="P27" s="65">
        <f t="shared" si="4"/>
        <v>0</v>
      </c>
      <c r="Q27" s="42"/>
      <c r="R27" s="126"/>
      <c r="S27" s="122"/>
      <c r="T27" s="122"/>
    </row>
    <row r="28" spans="1:20" ht="26.15">
      <c r="A28" s="137"/>
      <c r="B28" s="134"/>
      <c r="C28" s="133"/>
      <c r="D28" s="77">
        <v>1</v>
      </c>
      <c r="E28" s="77">
        <v>1</v>
      </c>
      <c r="F28" s="78"/>
      <c r="G28" s="77">
        <v>1</v>
      </c>
      <c r="H28" s="133"/>
      <c r="I28" s="77">
        <f t="shared" si="3"/>
        <v>0</v>
      </c>
      <c r="J28" s="77">
        <f t="shared" si="3"/>
        <v>0</v>
      </c>
      <c r="K28" s="77">
        <f t="shared" si="1"/>
        <v>0</v>
      </c>
      <c r="L28" s="77">
        <f t="shared" si="3"/>
        <v>0</v>
      </c>
      <c r="M28" s="130"/>
      <c r="N28" s="38" t="s">
        <v>21</v>
      </c>
      <c r="O28" s="128"/>
      <c r="P28" s="65">
        <f t="shared" si="4"/>
        <v>0</v>
      </c>
      <c r="Q28" s="42"/>
      <c r="R28" s="126"/>
      <c r="S28" s="122"/>
      <c r="T28" s="122"/>
    </row>
    <row r="29" spans="1:20" ht="26.15">
      <c r="A29" s="137"/>
      <c r="B29" s="134" t="s">
        <v>51</v>
      </c>
      <c r="C29" s="133"/>
      <c r="D29" s="77">
        <v>1</v>
      </c>
      <c r="E29" s="77">
        <v>1</v>
      </c>
      <c r="F29" s="77"/>
      <c r="G29" s="77">
        <v>1</v>
      </c>
      <c r="H29" s="133">
        <v>3</v>
      </c>
      <c r="I29" s="77">
        <f t="shared" si="3"/>
        <v>0</v>
      </c>
      <c r="J29" s="77">
        <f t="shared" si="0"/>
        <v>0</v>
      </c>
      <c r="K29" s="77">
        <f t="shared" si="1"/>
        <v>0</v>
      </c>
      <c r="L29" s="77">
        <f t="shared" si="2"/>
        <v>0</v>
      </c>
      <c r="M29" s="130">
        <f>SUM(P29:P37)</f>
        <v>0</v>
      </c>
      <c r="N29" s="38" t="s">
        <v>193</v>
      </c>
      <c r="O29" s="128">
        <f>ROWS(N29:N37)</f>
        <v>9</v>
      </c>
      <c r="P29" s="65">
        <f t="shared" si="4"/>
        <v>0</v>
      </c>
      <c r="Q29" s="42"/>
      <c r="R29" s="126">
        <f>M29/O29</f>
        <v>0</v>
      </c>
      <c r="S29" s="122"/>
      <c r="T29" s="122"/>
    </row>
    <row r="30" spans="1:20" ht="26.15">
      <c r="A30" s="137"/>
      <c r="B30" s="134"/>
      <c r="C30" s="133"/>
      <c r="D30" s="77">
        <v>1</v>
      </c>
      <c r="E30" s="77">
        <v>1</v>
      </c>
      <c r="F30" s="77"/>
      <c r="G30" s="77">
        <v>1</v>
      </c>
      <c r="H30" s="133"/>
      <c r="I30" s="77">
        <f t="shared" si="3"/>
        <v>0</v>
      </c>
      <c r="J30" s="77">
        <f t="shared" si="0"/>
        <v>0</v>
      </c>
      <c r="K30" s="77">
        <f t="shared" si="1"/>
        <v>0</v>
      </c>
      <c r="L30" s="77">
        <f t="shared" si="2"/>
        <v>0</v>
      </c>
      <c r="M30" s="130"/>
      <c r="N30" s="38" t="s">
        <v>40</v>
      </c>
      <c r="O30" s="128"/>
      <c r="P30" s="65">
        <f t="shared" si="4"/>
        <v>0</v>
      </c>
      <c r="Q30" s="42"/>
      <c r="R30" s="126"/>
      <c r="S30" s="122"/>
      <c r="T30" s="122"/>
    </row>
    <row r="31" spans="1:20" ht="26.15">
      <c r="A31" s="137"/>
      <c r="B31" s="134"/>
      <c r="C31" s="133"/>
      <c r="D31" s="77">
        <v>1</v>
      </c>
      <c r="E31" s="77">
        <v>1</v>
      </c>
      <c r="F31" s="77"/>
      <c r="G31" s="77">
        <v>1</v>
      </c>
      <c r="H31" s="133"/>
      <c r="I31" s="77">
        <f t="shared" si="3"/>
        <v>0</v>
      </c>
      <c r="J31" s="77">
        <f t="shared" si="0"/>
        <v>0</v>
      </c>
      <c r="K31" s="77">
        <f t="shared" si="1"/>
        <v>0</v>
      </c>
      <c r="L31" s="77">
        <f t="shared" si="2"/>
        <v>0</v>
      </c>
      <c r="M31" s="130"/>
      <c r="N31" s="38" t="s">
        <v>222</v>
      </c>
      <c r="O31" s="128"/>
      <c r="P31" s="65">
        <f t="shared" si="4"/>
        <v>0</v>
      </c>
      <c r="Q31" s="42"/>
      <c r="R31" s="126"/>
      <c r="S31" s="122"/>
      <c r="T31" s="122"/>
    </row>
    <row r="32" spans="1:20" ht="36.9">
      <c r="A32" s="137"/>
      <c r="B32" s="134"/>
      <c r="C32" s="133"/>
      <c r="D32" s="77">
        <v>1</v>
      </c>
      <c r="E32" s="77">
        <v>1</v>
      </c>
      <c r="F32" s="77"/>
      <c r="G32" s="77">
        <v>1</v>
      </c>
      <c r="H32" s="133"/>
      <c r="I32" s="77">
        <f t="shared" ref="I32:I33" si="5">D32*$P32</f>
        <v>0</v>
      </c>
      <c r="J32" s="77">
        <f t="shared" si="0"/>
        <v>0</v>
      </c>
      <c r="K32" s="77">
        <f t="shared" si="1"/>
        <v>0</v>
      </c>
      <c r="L32" s="77">
        <f t="shared" si="2"/>
        <v>0</v>
      </c>
      <c r="M32" s="130"/>
      <c r="N32" s="38" t="s">
        <v>41</v>
      </c>
      <c r="O32" s="128"/>
      <c r="P32" s="65">
        <f t="shared" si="4"/>
        <v>0</v>
      </c>
      <c r="Q32" s="42"/>
      <c r="R32" s="126"/>
      <c r="S32" s="122"/>
      <c r="T32" s="122"/>
    </row>
    <row r="33" spans="1:20" ht="36.9">
      <c r="A33" s="137"/>
      <c r="B33" s="134"/>
      <c r="C33" s="133"/>
      <c r="D33" s="77">
        <v>1</v>
      </c>
      <c r="E33" s="77">
        <v>1</v>
      </c>
      <c r="F33" s="77"/>
      <c r="G33" s="77">
        <v>1</v>
      </c>
      <c r="H33" s="133"/>
      <c r="I33" s="77">
        <f t="shared" si="5"/>
        <v>0</v>
      </c>
      <c r="J33" s="77">
        <f t="shared" si="0"/>
        <v>0</v>
      </c>
      <c r="K33" s="77">
        <f t="shared" si="1"/>
        <v>0</v>
      </c>
      <c r="L33" s="77">
        <f t="shared" si="2"/>
        <v>0</v>
      </c>
      <c r="M33" s="130"/>
      <c r="N33" s="38" t="s">
        <v>194</v>
      </c>
      <c r="O33" s="128"/>
      <c r="P33" s="65">
        <f t="shared" si="4"/>
        <v>0</v>
      </c>
      <c r="Q33" s="42"/>
      <c r="R33" s="126"/>
      <c r="S33" s="122"/>
      <c r="T33" s="122"/>
    </row>
    <row r="34" spans="1:20" ht="36.9">
      <c r="A34" s="137"/>
      <c r="B34" s="134"/>
      <c r="C34" s="133"/>
      <c r="D34" s="77">
        <v>1</v>
      </c>
      <c r="E34" s="77">
        <v>1</v>
      </c>
      <c r="F34" s="77"/>
      <c r="G34" s="77">
        <v>1</v>
      </c>
      <c r="H34" s="133"/>
      <c r="I34" s="77">
        <f t="shared" si="3"/>
        <v>0</v>
      </c>
      <c r="J34" s="77">
        <f t="shared" si="0"/>
        <v>0</v>
      </c>
      <c r="K34" s="77">
        <f t="shared" si="1"/>
        <v>0</v>
      </c>
      <c r="L34" s="77">
        <f t="shared" si="2"/>
        <v>0</v>
      </c>
      <c r="M34" s="130"/>
      <c r="N34" s="38" t="s">
        <v>195</v>
      </c>
      <c r="O34" s="128"/>
      <c r="P34" s="65">
        <f t="shared" si="4"/>
        <v>0</v>
      </c>
      <c r="Q34" s="42"/>
      <c r="R34" s="126"/>
      <c r="S34" s="122"/>
      <c r="T34" s="122"/>
    </row>
    <row r="35" spans="1:20" ht="36.9">
      <c r="A35" s="137"/>
      <c r="B35" s="134"/>
      <c r="C35" s="133"/>
      <c r="D35" s="77">
        <v>1</v>
      </c>
      <c r="E35" s="77">
        <v>1</v>
      </c>
      <c r="F35" s="77"/>
      <c r="G35" s="77">
        <v>1</v>
      </c>
      <c r="H35" s="133"/>
      <c r="I35" s="77">
        <f t="shared" si="3"/>
        <v>0</v>
      </c>
      <c r="J35" s="77">
        <f t="shared" si="0"/>
        <v>0</v>
      </c>
      <c r="K35" s="77">
        <f t="shared" si="1"/>
        <v>0</v>
      </c>
      <c r="L35" s="77">
        <f t="shared" si="2"/>
        <v>0</v>
      </c>
      <c r="M35" s="130"/>
      <c r="N35" s="38" t="s">
        <v>42</v>
      </c>
      <c r="O35" s="128"/>
      <c r="P35" s="65">
        <f t="shared" si="4"/>
        <v>0</v>
      </c>
      <c r="Q35" s="42"/>
      <c r="R35" s="126"/>
      <c r="S35" s="122"/>
      <c r="T35" s="122"/>
    </row>
    <row r="36" spans="1:20" ht="26.15">
      <c r="A36" s="137"/>
      <c r="B36" s="134"/>
      <c r="C36" s="133"/>
      <c r="D36" s="77">
        <v>1</v>
      </c>
      <c r="E36" s="77">
        <v>1</v>
      </c>
      <c r="F36" s="77"/>
      <c r="G36" s="77">
        <v>1</v>
      </c>
      <c r="H36" s="133"/>
      <c r="I36" s="77">
        <f t="shared" si="3"/>
        <v>0</v>
      </c>
      <c r="J36" s="77">
        <f t="shared" si="0"/>
        <v>0</v>
      </c>
      <c r="K36" s="77">
        <f t="shared" si="1"/>
        <v>0</v>
      </c>
      <c r="L36" s="77">
        <f t="shared" si="2"/>
        <v>0</v>
      </c>
      <c r="M36" s="130"/>
      <c r="N36" s="38" t="s">
        <v>39</v>
      </c>
      <c r="O36" s="128"/>
      <c r="P36" s="65">
        <f t="shared" si="4"/>
        <v>0</v>
      </c>
      <c r="Q36" s="42"/>
      <c r="R36" s="126"/>
      <c r="S36" s="122"/>
      <c r="T36" s="122"/>
    </row>
    <row r="37" spans="1:20" ht="26.15">
      <c r="A37" s="137"/>
      <c r="B37" s="134"/>
      <c r="C37" s="133"/>
      <c r="D37" s="77">
        <v>1</v>
      </c>
      <c r="E37" s="77">
        <v>1</v>
      </c>
      <c r="F37" s="77"/>
      <c r="G37" s="77">
        <v>1</v>
      </c>
      <c r="H37" s="133"/>
      <c r="I37" s="77">
        <f t="shared" si="3"/>
        <v>0</v>
      </c>
      <c r="J37" s="77">
        <f t="shared" si="0"/>
        <v>0</v>
      </c>
      <c r="K37" s="77">
        <f t="shared" si="1"/>
        <v>0</v>
      </c>
      <c r="L37" s="77">
        <f t="shared" si="2"/>
        <v>0</v>
      </c>
      <c r="M37" s="130"/>
      <c r="N37" s="38" t="s">
        <v>21</v>
      </c>
      <c r="O37" s="128"/>
      <c r="P37" s="65">
        <f t="shared" si="4"/>
        <v>0</v>
      </c>
      <c r="Q37" s="42"/>
      <c r="R37" s="126"/>
      <c r="S37" s="122"/>
      <c r="T37" s="122"/>
    </row>
    <row r="38" spans="1:20" ht="26.15">
      <c r="A38" s="137"/>
      <c r="B38" s="134" t="s">
        <v>23</v>
      </c>
      <c r="C38" s="133"/>
      <c r="D38" s="77">
        <v>1</v>
      </c>
      <c r="E38" s="77">
        <v>1</v>
      </c>
      <c r="F38" s="77"/>
      <c r="G38" s="77">
        <v>1</v>
      </c>
      <c r="H38" s="133">
        <v>3</v>
      </c>
      <c r="I38" s="77">
        <f t="shared" si="3"/>
        <v>0</v>
      </c>
      <c r="J38" s="77">
        <f t="shared" si="0"/>
        <v>0</v>
      </c>
      <c r="K38" s="77">
        <f t="shared" si="1"/>
        <v>0</v>
      </c>
      <c r="L38" s="77">
        <f t="shared" si="2"/>
        <v>0</v>
      </c>
      <c r="M38" s="130">
        <f>SUM(P38:P50)</f>
        <v>0</v>
      </c>
      <c r="N38" s="38" t="s">
        <v>43</v>
      </c>
      <c r="O38" s="128">
        <f>ROWS(N38:N50)</f>
        <v>13</v>
      </c>
      <c r="P38" s="65">
        <f t="shared" si="4"/>
        <v>0</v>
      </c>
      <c r="Q38" s="42"/>
      <c r="R38" s="126">
        <f>M38/O38</f>
        <v>0</v>
      </c>
      <c r="S38" s="122"/>
      <c r="T38" s="122"/>
    </row>
    <row r="39" spans="1:20" ht="26.15">
      <c r="A39" s="137"/>
      <c r="B39" s="134"/>
      <c r="C39" s="133"/>
      <c r="D39" s="77">
        <v>1</v>
      </c>
      <c r="E39" s="77">
        <v>1</v>
      </c>
      <c r="F39" s="77"/>
      <c r="G39" s="77">
        <v>1</v>
      </c>
      <c r="H39" s="133"/>
      <c r="I39" s="77">
        <f t="shared" ref="I39:I42" si="6">D39*$P39</f>
        <v>0</v>
      </c>
      <c r="J39" s="77">
        <f t="shared" si="0"/>
        <v>0</v>
      </c>
      <c r="K39" s="77">
        <f t="shared" si="1"/>
        <v>0</v>
      </c>
      <c r="L39" s="77">
        <f t="shared" si="2"/>
        <v>0</v>
      </c>
      <c r="M39" s="130"/>
      <c r="N39" s="38" t="s">
        <v>44</v>
      </c>
      <c r="O39" s="128"/>
      <c r="P39" s="65">
        <f t="shared" si="4"/>
        <v>0</v>
      </c>
      <c r="Q39" s="42"/>
      <c r="R39" s="126"/>
      <c r="S39" s="122"/>
      <c r="T39" s="122"/>
    </row>
    <row r="40" spans="1:20" ht="26.15">
      <c r="A40" s="137"/>
      <c r="B40" s="134"/>
      <c r="C40" s="133"/>
      <c r="D40" s="77">
        <v>1</v>
      </c>
      <c r="E40" s="77">
        <v>1</v>
      </c>
      <c r="F40" s="77"/>
      <c r="G40" s="77">
        <v>1</v>
      </c>
      <c r="H40" s="133"/>
      <c r="I40" s="77">
        <f t="shared" si="6"/>
        <v>0</v>
      </c>
      <c r="J40" s="77">
        <f t="shared" si="0"/>
        <v>0</v>
      </c>
      <c r="K40" s="77">
        <f t="shared" si="1"/>
        <v>0</v>
      </c>
      <c r="L40" s="77">
        <f t="shared" si="2"/>
        <v>0</v>
      </c>
      <c r="M40" s="130"/>
      <c r="N40" s="38" t="s">
        <v>45</v>
      </c>
      <c r="O40" s="128"/>
      <c r="P40" s="65">
        <f t="shared" si="4"/>
        <v>0</v>
      </c>
      <c r="Q40" s="42"/>
      <c r="R40" s="126"/>
      <c r="S40" s="122"/>
      <c r="T40" s="122"/>
    </row>
    <row r="41" spans="1:20" ht="26.15">
      <c r="A41" s="137"/>
      <c r="B41" s="134"/>
      <c r="C41" s="133"/>
      <c r="D41" s="77">
        <v>1</v>
      </c>
      <c r="E41" s="77">
        <v>1</v>
      </c>
      <c r="F41" s="77"/>
      <c r="G41" s="77">
        <v>1</v>
      </c>
      <c r="H41" s="133"/>
      <c r="I41" s="77">
        <f t="shared" si="6"/>
        <v>0</v>
      </c>
      <c r="J41" s="77">
        <f t="shared" si="0"/>
        <v>0</v>
      </c>
      <c r="K41" s="77">
        <f t="shared" si="1"/>
        <v>0</v>
      </c>
      <c r="L41" s="77">
        <f t="shared" si="2"/>
        <v>0</v>
      </c>
      <c r="M41" s="130"/>
      <c r="N41" s="38" t="s">
        <v>196</v>
      </c>
      <c r="O41" s="128"/>
      <c r="P41" s="65">
        <f t="shared" si="4"/>
        <v>0</v>
      </c>
      <c r="Q41" s="42"/>
      <c r="R41" s="126"/>
      <c r="S41" s="122"/>
      <c r="T41" s="122"/>
    </row>
    <row r="42" spans="1:20" ht="26.15">
      <c r="A42" s="137"/>
      <c r="B42" s="134"/>
      <c r="C42" s="133"/>
      <c r="D42" s="77">
        <v>1</v>
      </c>
      <c r="E42" s="77">
        <v>1</v>
      </c>
      <c r="F42" s="77"/>
      <c r="G42" s="77">
        <v>1</v>
      </c>
      <c r="H42" s="133"/>
      <c r="I42" s="77">
        <f t="shared" si="6"/>
        <v>0</v>
      </c>
      <c r="J42" s="77">
        <f t="shared" si="0"/>
        <v>0</v>
      </c>
      <c r="K42" s="77">
        <f t="shared" si="1"/>
        <v>0</v>
      </c>
      <c r="L42" s="77">
        <f t="shared" si="2"/>
        <v>0</v>
      </c>
      <c r="M42" s="130"/>
      <c r="N42" s="38" t="s">
        <v>46</v>
      </c>
      <c r="O42" s="128"/>
      <c r="P42" s="65">
        <f t="shared" si="4"/>
        <v>0</v>
      </c>
      <c r="Q42" s="42"/>
      <c r="R42" s="126"/>
      <c r="S42" s="122"/>
      <c r="T42" s="122"/>
    </row>
    <row r="43" spans="1:20" ht="36.9">
      <c r="A43" s="137"/>
      <c r="B43" s="134"/>
      <c r="C43" s="133"/>
      <c r="D43" s="77">
        <v>1</v>
      </c>
      <c r="E43" s="77">
        <v>1</v>
      </c>
      <c r="F43" s="77"/>
      <c r="G43" s="77">
        <v>1</v>
      </c>
      <c r="H43" s="133"/>
      <c r="I43" s="77">
        <f t="shared" si="3"/>
        <v>0</v>
      </c>
      <c r="J43" s="77">
        <f t="shared" si="0"/>
        <v>0</v>
      </c>
      <c r="K43" s="77">
        <f t="shared" si="1"/>
        <v>0</v>
      </c>
      <c r="L43" s="77">
        <f t="shared" si="2"/>
        <v>0</v>
      </c>
      <c r="M43" s="130"/>
      <c r="N43" s="38" t="s">
        <v>47</v>
      </c>
      <c r="O43" s="128"/>
      <c r="P43" s="65">
        <f t="shared" si="4"/>
        <v>0</v>
      </c>
      <c r="Q43" s="42"/>
      <c r="R43" s="126"/>
      <c r="S43" s="122"/>
      <c r="T43" s="122"/>
    </row>
    <row r="44" spans="1:20" ht="26.15">
      <c r="A44" s="137"/>
      <c r="B44" s="134"/>
      <c r="C44" s="133"/>
      <c r="D44" s="77">
        <v>1</v>
      </c>
      <c r="E44" s="77">
        <v>1</v>
      </c>
      <c r="F44" s="77"/>
      <c r="G44" s="77">
        <v>1</v>
      </c>
      <c r="H44" s="133"/>
      <c r="I44" s="77">
        <f t="shared" si="3"/>
        <v>0</v>
      </c>
      <c r="J44" s="77">
        <f t="shared" si="0"/>
        <v>0</v>
      </c>
      <c r="K44" s="77">
        <f t="shared" si="1"/>
        <v>0</v>
      </c>
      <c r="L44" s="77">
        <f t="shared" si="2"/>
        <v>0</v>
      </c>
      <c r="M44" s="130"/>
      <c r="N44" s="38" t="s">
        <v>48</v>
      </c>
      <c r="O44" s="128"/>
      <c r="P44" s="65">
        <f t="shared" si="4"/>
        <v>0</v>
      </c>
      <c r="Q44" s="42"/>
      <c r="R44" s="126"/>
      <c r="S44" s="122"/>
      <c r="T44" s="122"/>
    </row>
    <row r="45" spans="1:20" ht="26.15">
      <c r="A45" s="137"/>
      <c r="B45" s="134"/>
      <c r="C45" s="133"/>
      <c r="D45" s="77">
        <v>1</v>
      </c>
      <c r="E45" s="77">
        <v>1</v>
      </c>
      <c r="F45" s="77"/>
      <c r="G45" s="77">
        <v>1</v>
      </c>
      <c r="H45" s="133"/>
      <c r="I45" s="77">
        <f t="shared" si="3"/>
        <v>0</v>
      </c>
      <c r="J45" s="77">
        <f t="shared" si="0"/>
        <v>0</v>
      </c>
      <c r="K45" s="77">
        <f t="shared" si="1"/>
        <v>0</v>
      </c>
      <c r="L45" s="77">
        <f t="shared" si="2"/>
        <v>0</v>
      </c>
      <c r="M45" s="130"/>
      <c r="N45" s="38" t="s">
        <v>49</v>
      </c>
      <c r="O45" s="128"/>
      <c r="P45" s="65">
        <f t="shared" si="4"/>
        <v>0</v>
      </c>
      <c r="Q45" s="42"/>
      <c r="R45" s="126"/>
      <c r="S45" s="122"/>
      <c r="T45" s="122"/>
    </row>
    <row r="46" spans="1:20" ht="26.15">
      <c r="A46" s="137"/>
      <c r="B46" s="134"/>
      <c r="C46" s="133"/>
      <c r="D46" s="77">
        <v>1</v>
      </c>
      <c r="E46" s="77">
        <v>1</v>
      </c>
      <c r="F46" s="77"/>
      <c r="G46" s="77">
        <v>1</v>
      </c>
      <c r="H46" s="133"/>
      <c r="I46" s="77">
        <f t="shared" si="3"/>
        <v>0</v>
      </c>
      <c r="J46" s="77">
        <f t="shared" si="0"/>
        <v>0</v>
      </c>
      <c r="K46" s="77">
        <f t="shared" si="1"/>
        <v>0</v>
      </c>
      <c r="L46" s="77">
        <f t="shared" si="2"/>
        <v>0</v>
      </c>
      <c r="M46" s="130"/>
      <c r="N46" s="38" t="s">
        <v>50</v>
      </c>
      <c r="O46" s="128"/>
      <c r="P46" s="65">
        <f t="shared" si="4"/>
        <v>0</v>
      </c>
      <c r="Q46" s="42"/>
      <c r="R46" s="126"/>
      <c r="S46" s="122"/>
      <c r="T46" s="122"/>
    </row>
    <row r="47" spans="1:20" ht="36.9">
      <c r="A47" s="137"/>
      <c r="B47" s="134"/>
      <c r="C47" s="133"/>
      <c r="D47" s="77">
        <v>1</v>
      </c>
      <c r="E47" s="77">
        <v>1</v>
      </c>
      <c r="F47" s="77"/>
      <c r="G47" s="77">
        <v>1</v>
      </c>
      <c r="H47" s="133"/>
      <c r="I47" s="77">
        <f t="shared" si="3"/>
        <v>0</v>
      </c>
      <c r="J47" s="77">
        <f t="shared" si="0"/>
        <v>0</v>
      </c>
      <c r="K47" s="77">
        <f t="shared" si="1"/>
        <v>0</v>
      </c>
      <c r="L47" s="77">
        <f t="shared" si="2"/>
        <v>0</v>
      </c>
      <c r="M47" s="130"/>
      <c r="N47" s="38" t="s">
        <v>197</v>
      </c>
      <c r="O47" s="128"/>
      <c r="P47" s="65">
        <f t="shared" si="4"/>
        <v>0</v>
      </c>
      <c r="Q47" s="42"/>
      <c r="R47" s="126"/>
      <c r="S47" s="122"/>
      <c r="T47" s="122"/>
    </row>
    <row r="48" spans="1:20" ht="26.15">
      <c r="A48" s="137"/>
      <c r="B48" s="134"/>
      <c r="C48" s="133"/>
      <c r="D48" s="77">
        <v>1</v>
      </c>
      <c r="E48" s="77">
        <v>1</v>
      </c>
      <c r="F48" s="77"/>
      <c r="G48" s="77">
        <v>1</v>
      </c>
      <c r="H48" s="133"/>
      <c r="I48" s="77">
        <f t="shared" si="3"/>
        <v>0</v>
      </c>
      <c r="J48" s="77">
        <f t="shared" si="0"/>
        <v>0</v>
      </c>
      <c r="K48" s="77">
        <f t="shared" si="1"/>
        <v>0</v>
      </c>
      <c r="L48" s="77">
        <f t="shared" si="2"/>
        <v>0</v>
      </c>
      <c r="M48" s="130"/>
      <c r="N48" s="38" t="s">
        <v>198</v>
      </c>
      <c r="O48" s="128"/>
      <c r="P48" s="65">
        <f t="shared" si="4"/>
        <v>0</v>
      </c>
      <c r="Q48" s="42"/>
      <c r="R48" s="126"/>
      <c r="S48" s="122"/>
      <c r="T48" s="122"/>
    </row>
    <row r="49" spans="1:20" ht="26.15">
      <c r="A49" s="137"/>
      <c r="B49" s="134"/>
      <c r="C49" s="133"/>
      <c r="D49" s="77">
        <v>1</v>
      </c>
      <c r="E49" s="77">
        <v>1</v>
      </c>
      <c r="F49" s="77"/>
      <c r="G49" s="77">
        <v>1</v>
      </c>
      <c r="H49" s="133"/>
      <c r="I49" s="77">
        <f t="shared" si="3"/>
        <v>0</v>
      </c>
      <c r="J49" s="77">
        <f t="shared" si="0"/>
        <v>0</v>
      </c>
      <c r="K49" s="77">
        <f t="shared" si="1"/>
        <v>0</v>
      </c>
      <c r="L49" s="77">
        <f t="shared" si="2"/>
        <v>0</v>
      </c>
      <c r="M49" s="130"/>
      <c r="N49" s="38" t="s">
        <v>39</v>
      </c>
      <c r="O49" s="128"/>
      <c r="P49" s="65">
        <f t="shared" si="4"/>
        <v>0</v>
      </c>
      <c r="Q49" s="42"/>
      <c r="R49" s="126"/>
      <c r="S49" s="122"/>
      <c r="T49" s="122"/>
    </row>
    <row r="50" spans="1:20" ht="26.6" thickBot="1">
      <c r="A50" s="138"/>
      <c r="B50" s="135"/>
      <c r="C50" s="139"/>
      <c r="D50" s="79">
        <v>1</v>
      </c>
      <c r="E50" s="79">
        <v>1</v>
      </c>
      <c r="F50" s="79"/>
      <c r="G50" s="79">
        <v>1</v>
      </c>
      <c r="H50" s="139"/>
      <c r="I50" s="79">
        <f t="shared" si="3"/>
        <v>0</v>
      </c>
      <c r="J50" s="79">
        <f t="shared" si="0"/>
        <v>0</v>
      </c>
      <c r="K50" s="79">
        <f t="shared" si="1"/>
        <v>0</v>
      </c>
      <c r="L50" s="79">
        <f t="shared" si="2"/>
        <v>0</v>
      </c>
      <c r="M50" s="131"/>
      <c r="N50" s="39" t="s">
        <v>21</v>
      </c>
      <c r="O50" s="129"/>
      <c r="P50" s="66">
        <f t="shared" si="4"/>
        <v>0</v>
      </c>
      <c r="Q50" s="43"/>
      <c r="R50" s="126"/>
      <c r="S50" s="123"/>
      <c r="T50" s="123"/>
    </row>
    <row r="51" spans="1:20" ht="37.299999999999997" thickTop="1">
      <c r="A51" s="146" t="s">
        <v>4</v>
      </c>
      <c r="B51" s="157" t="s">
        <v>148</v>
      </c>
      <c r="C51" s="132" t="s">
        <v>27</v>
      </c>
      <c r="D51" s="75"/>
      <c r="E51" s="75">
        <v>1</v>
      </c>
      <c r="F51" s="75"/>
      <c r="G51" s="75">
        <v>1</v>
      </c>
      <c r="H51" s="132">
        <v>2</v>
      </c>
      <c r="I51" s="77">
        <f t="shared" ref="I51:I114" si="7">D51*$P51</f>
        <v>0</v>
      </c>
      <c r="J51" s="77">
        <f t="shared" si="0"/>
        <v>0</v>
      </c>
      <c r="K51" s="77">
        <f t="shared" si="1"/>
        <v>0</v>
      </c>
      <c r="L51" s="77">
        <f t="shared" si="2"/>
        <v>0</v>
      </c>
      <c r="M51" s="142">
        <f>SUM(P51:P59)</f>
        <v>0</v>
      </c>
      <c r="N51" s="37" t="s">
        <v>52</v>
      </c>
      <c r="O51" s="140">
        <f>ROWS(N51:N59)</f>
        <v>9</v>
      </c>
      <c r="P51" s="64">
        <f t="shared" si="4"/>
        <v>0</v>
      </c>
      <c r="Q51" s="41"/>
      <c r="R51" s="126">
        <f>M51/O51</f>
        <v>0</v>
      </c>
      <c r="S51" s="121">
        <f>SUM(P51:P87)/SUM(O51:O87)</f>
        <v>0</v>
      </c>
      <c r="T51" s="121">
        <f>J160</f>
        <v>0</v>
      </c>
    </row>
    <row r="52" spans="1:20" ht="26.15">
      <c r="A52" s="147"/>
      <c r="B52" s="158"/>
      <c r="C52" s="133"/>
      <c r="D52" s="77"/>
      <c r="E52" s="77">
        <v>1</v>
      </c>
      <c r="F52" s="77"/>
      <c r="G52" s="77">
        <v>1</v>
      </c>
      <c r="H52" s="133"/>
      <c r="I52" s="77">
        <f t="shared" si="7"/>
        <v>0</v>
      </c>
      <c r="J52" s="77">
        <f t="shared" si="0"/>
        <v>0</v>
      </c>
      <c r="K52" s="77">
        <f t="shared" si="1"/>
        <v>0</v>
      </c>
      <c r="L52" s="77">
        <f t="shared" si="2"/>
        <v>0</v>
      </c>
      <c r="M52" s="130"/>
      <c r="N52" s="38" t="s">
        <v>53</v>
      </c>
      <c r="O52" s="128"/>
      <c r="P52" s="65">
        <f t="shared" si="4"/>
        <v>0</v>
      </c>
      <c r="Q52" s="42"/>
      <c r="R52" s="126"/>
      <c r="S52" s="122"/>
      <c r="T52" s="122"/>
    </row>
    <row r="53" spans="1:20" ht="26.15">
      <c r="A53" s="147"/>
      <c r="B53" s="158"/>
      <c r="C53" s="133"/>
      <c r="D53" s="77"/>
      <c r="E53" s="77">
        <v>1</v>
      </c>
      <c r="F53" s="77"/>
      <c r="G53" s="77">
        <v>1</v>
      </c>
      <c r="H53" s="133"/>
      <c r="I53" s="77">
        <f t="shared" si="7"/>
        <v>0</v>
      </c>
      <c r="J53" s="77">
        <f t="shared" si="0"/>
        <v>0</v>
      </c>
      <c r="K53" s="77">
        <f t="shared" si="1"/>
        <v>0</v>
      </c>
      <c r="L53" s="77">
        <f t="shared" si="2"/>
        <v>0</v>
      </c>
      <c r="M53" s="130"/>
      <c r="N53" s="38" t="s">
        <v>54</v>
      </c>
      <c r="O53" s="128"/>
      <c r="P53" s="65">
        <f t="shared" si="4"/>
        <v>0</v>
      </c>
      <c r="Q53" s="42"/>
      <c r="R53" s="126"/>
      <c r="S53" s="122"/>
      <c r="T53" s="122"/>
    </row>
    <row r="54" spans="1:20" ht="36.9">
      <c r="A54" s="147"/>
      <c r="B54" s="158"/>
      <c r="C54" s="133"/>
      <c r="D54" s="77"/>
      <c r="E54" s="77">
        <v>1</v>
      </c>
      <c r="F54" s="77"/>
      <c r="G54" s="77">
        <v>1</v>
      </c>
      <c r="H54" s="133"/>
      <c r="I54" s="77">
        <f t="shared" si="7"/>
        <v>0</v>
      </c>
      <c r="J54" s="77">
        <f t="shared" si="0"/>
        <v>0</v>
      </c>
      <c r="K54" s="77">
        <f t="shared" si="1"/>
        <v>0</v>
      </c>
      <c r="L54" s="77">
        <f t="shared" si="2"/>
        <v>0</v>
      </c>
      <c r="M54" s="130"/>
      <c r="N54" s="38" t="s">
        <v>55</v>
      </c>
      <c r="O54" s="128"/>
      <c r="P54" s="65">
        <f t="shared" si="4"/>
        <v>0</v>
      </c>
      <c r="Q54" s="42"/>
      <c r="R54" s="126"/>
      <c r="S54" s="122"/>
      <c r="T54" s="122"/>
    </row>
    <row r="55" spans="1:20" ht="26.15">
      <c r="A55" s="147"/>
      <c r="B55" s="158"/>
      <c r="C55" s="133"/>
      <c r="D55" s="77"/>
      <c r="E55" s="77">
        <v>1</v>
      </c>
      <c r="F55" s="77"/>
      <c r="G55" s="77">
        <v>1</v>
      </c>
      <c r="H55" s="133"/>
      <c r="I55" s="77">
        <f t="shared" si="7"/>
        <v>0</v>
      </c>
      <c r="J55" s="77">
        <f t="shared" si="0"/>
        <v>0</v>
      </c>
      <c r="K55" s="77">
        <f t="shared" si="1"/>
        <v>0</v>
      </c>
      <c r="L55" s="77">
        <f t="shared" si="2"/>
        <v>0</v>
      </c>
      <c r="M55" s="130"/>
      <c r="N55" s="38" t="s">
        <v>199</v>
      </c>
      <c r="O55" s="128"/>
      <c r="P55" s="65">
        <f t="shared" si="4"/>
        <v>0</v>
      </c>
      <c r="Q55" s="42"/>
      <c r="R55" s="126"/>
      <c r="S55" s="122"/>
      <c r="T55" s="122"/>
    </row>
    <row r="56" spans="1:20" ht="26.15">
      <c r="A56" s="147"/>
      <c r="B56" s="158"/>
      <c r="C56" s="133"/>
      <c r="D56" s="77"/>
      <c r="E56" s="77">
        <v>1</v>
      </c>
      <c r="F56" s="77"/>
      <c r="G56" s="77">
        <v>1</v>
      </c>
      <c r="H56" s="133"/>
      <c r="I56" s="77">
        <f t="shared" si="7"/>
        <v>0</v>
      </c>
      <c r="J56" s="77">
        <f t="shared" si="0"/>
        <v>0</v>
      </c>
      <c r="K56" s="77">
        <f t="shared" si="1"/>
        <v>0</v>
      </c>
      <c r="L56" s="77">
        <f t="shared" si="2"/>
        <v>0</v>
      </c>
      <c r="M56" s="130"/>
      <c r="N56" s="38" t="s">
        <v>117</v>
      </c>
      <c r="O56" s="128"/>
      <c r="P56" s="65">
        <f t="shared" si="4"/>
        <v>0</v>
      </c>
      <c r="Q56" s="42"/>
      <c r="R56" s="126"/>
      <c r="S56" s="122"/>
      <c r="T56" s="122"/>
    </row>
    <row r="57" spans="1:20" ht="26.15">
      <c r="A57" s="147"/>
      <c r="B57" s="158"/>
      <c r="C57" s="133"/>
      <c r="D57" s="77"/>
      <c r="E57" s="77">
        <v>1</v>
      </c>
      <c r="F57" s="77"/>
      <c r="G57" s="77">
        <v>1</v>
      </c>
      <c r="H57" s="133"/>
      <c r="I57" s="77">
        <f t="shared" si="7"/>
        <v>0</v>
      </c>
      <c r="J57" s="77">
        <f t="shared" si="0"/>
        <v>0</v>
      </c>
      <c r="K57" s="77">
        <f t="shared" si="1"/>
        <v>0</v>
      </c>
      <c r="L57" s="77">
        <f t="shared" si="2"/>
        <v>0</v>
      </c>
      <c r="M57" s="130"/>
      <c r="N57" s="38" t="s">
        <v>118</v>
      </c>
      <c r="O57" s="128"/>
      <c r="P57" s="65">
        <f t="shared" si="4"/>
        <v>0</v>
      </c>
      <c r="Q57" s="42"/>
      <c r="R57" s="126"/>
      <c r="S57" s="122"/>
      <c r="T57" s="122"/>
    </row>
    <row r="58" spans="1:20" ht="26.15">
      <c r="A58" s="147"/>
      <c r="B58" s="158"/>
      <c r="C58" s="133"/>
      <c r="D58" s="77"/>
      <c r="E58" s="77">
        <v>1</v>
      </c>
      <c r="F58" s="77"/>
      <c r="G58" s="77">
        <v>1</v>
      </c>
      <c r="H58" s="133"/>
      <c r="I58" s="77">
        <f t="shared" si="7"/>
        <v>0</v>
      </c>
      <c r="J58" s="77">
        <f t="shared" si="0"/>
        <v>0</v>
      </c>
      <c r="K58" s="77">
        <f t="shared" si="1"/>
        <v>0</v>
      </c>
      <c r="L58" s="77">
        <f t="shared" si="2"/>
        <v>0</v>
      </c>
      <c r="M58" s="130"/>
      <c r="N58" s="38" t="s">
        <v>119</v>
      </c>
      <c r="O58" s="128"/>
      <c r="P58" s="65">
        <f t="shared" si="4"/>
        <v>0</v>
      </c>
      <c r="Q58" s="42"/>
      <c r="R58" s="126"/>
      <c r="S58" s="122"/>
      <c r="T58" s="122"/>
    </row>
    <row r="59" spans="1:20" ht="26.15">
      <c r="A59" s="147"/>
      <c r="B59" s="158"/>
      <c r="C59" s="133"/>
      <c r="D59" s="77"/>
      <c r="E59" s="77">
        <v>1</v>
      </c>
      <c r="F59" s="77"/>
      <c r="G59" s="77">
        <v>1</v>
      </c>
      <c r="H59" s="133"/>
      <c r="I59" s="77">
        <f t="shared" si="7"/>
        <v>0</v>
      </c>
      <c r="J59" s="77">
        <f t="shared" si="0"/>
        <v>0</v>
      </c>
      <c r="K59" s="77">
        <f t="shared" si="1"/>
        <v>0</v>
      </c>
      <c r="L59" s="77">
        <f t="shared" si="2"/>
        <v>0</v>
      </c>
      <c r="M59" s="130"/>
      <c r="N59" s="38" t="s">
        <v>56</v>
      </c>
      <c r="O59" s="128"/>
      <c r="P59" s="65">
        <f t="shared" si="4"/>
        <v>0</v>
      </c>
      <c r="Q59" s="42"/>
      <c r="R59" s="126"/>
      <c r="S59" s="122"/>
      <c r="T59" s="122"/>
    </row>
    <row r="60" spans="1:20" ht="36.9">
      <c r="A60" s="147"/>
      <c r="B60" s="158" t="s">
        <v>149</v>
      </c>
      <c r="C60" s="133" t="s">
        <v>28</v>
      </c>
      <c r="D60" s="77"/>
      <c r="E60" s="77">
        <v>1</v>
      </c>
      <c r="F60" s="77"/>
      <c r="G60" s="77">
        <v>1</v>
      </c>
      <c r="H60" s="133">
        <v>2</v>
      </c>
      <c r="I60" s="77">
        <f t="shared" si="7"/>
        <v>0</v>
      </c>
      <c r="J60" s="77">
        <f t="shared" si="0"/>
        <v>0</v>
      </c>
      <c r="K60" s="77">
        <f t="shared" si="1"/>
        <v>0</v>
      </c>
      <c r="L60" s="77">
        <f t="shared" si="2"/>
        <v>0</v>
      </c>
      <c r="M60" s="130">
        <f>SUM(P60:P67)</f>
        <v>0</v>
      </c>
      <c r="N60" s="38" t="s">
        <v>57</v>
      </c>
      <c r="O60" s="128">
        <f>ROWS(N60:N67)</f>
        <v>8</v>
      </c>
      <c r="P60" s="65">
        <f t="shared" si="4"/>
        <v>0</v>
      </c>
      <c r="Q60" s="42"/>
      <c r="R60" s="126">
        <f>M60/O60</f>
        <v>0</v>
      </c>
      <c r="S60" s="122"/>
      <c r="T60" s="122"/>
    </row>
    <row r="61" spans="1:20" ht="26.15">
      <c r="A61" s="147"/>
      <c r="B61" s="158"/>
      <c r="C61" s="133"/>
      <c r="D61" s="77"/>
      <c r="E61" s="77">
        <v>1</v>
      </c>
      <c r="F61" s="77"/>
      <c r="G61" s="77">
        <v>1</v>
      </c>
      <c r="H61" s="133"/>
      <c r="I61" s="77">
        <f t="shared" si="7"/>
        <v>0</v>
      </c>
      <c r="J61" s="77">
        <f t="shared" si="0"/>
        <v>0</v>
      </c>
      <c r="K61" s="77">
        <f t="shared" si="1"/>
        <v>0</v>
      </c>
      <c r="L61" s="77">
        <f t="shared" si="2"/>
        <v>0</v>
      </c>
      <c r="M61" s="130"/>
      <c r="N61" s="38" t="s">
        <v>58</v>
      </c>
      <c r="O61" s="128"/>
      <c r="P61" s="65">
        <f t="shared" si="4"/>
        <v>0</v>
      </c>
      <c r="Q61" s="42"/>
      <c r="R61" s="126"/>
      <c r="S61" s="122"/>
      <c r="T61" s="122"/>
    </row>
    <row r="62" spans="1:20" ht="26.15">
      <c r="A62" s="147"/>
      <c r="B62" s="158"/>
      <c r="C62" s="133"/>
      <c r="D62" s="77"/>
      <c r="E62" s="77">
        <v>1</v>
      </c>
      <c r="F62" s="77"/>
      <c r="G62" s="77">
        <v>1</v>
      </c>
      <c r="H62" s="133"/>
      <c r="I62" s="77">
        <f t="shared" si="7"/>
        <v>0</v>
      </c>
      <c r="J62" s="77">
        <f t="shared" si="0"/>
        <v>0</v>
      </c>
      <c r="K62" s="77">
        <f t="shared" si="1"/>
        <v>0</v>
      </c>
      <c r="L62" s="77">
        <f t="shared" si="2"/>
        <v>0</v>
      </c>
      <c r="M62" s="130"/>
      <c r="N62" s="38" t="s">
        <v>59</v>
      </c>
      <c r="O62" s="128"/>
      <c r="P62" s="65">
        <f t="shared" si="4"/>
        <v>0</v>
      </c>
      <c r="Q62" s="42"/>
      <c r="R62" s="126"/>
      <c r="S62" s="122"/>
      <c r="T62" s="122"/>
    </row>
    <row r="63" spans="1:20" ht="36.9">
      <c r="A63" s="147"/>
      <c r="B63" s="158"/>
      <c r="C63" s="133"/>
      <c r="D63" s="77"/>
      <c r="E63" s="77">
        <v>1</v>
      </c>
      <c r="F63" s="77"/>
      <c r="G63" s="77">
        <v>1</v>
      </c>
      <c r="H63" s="133"/>
      <c r="I63" s="77">
        <f t="shared" si="7"/>
        <v>0</v>
      </c>
      <c r="J63" s="77">
        <f t="shared" si="0"/>
        <v>0</v>
      </c>
      <c r="K63" s="77">
        <f t="shared" si="1"/>
        <v>0</v>
      </c>
      <c r="L63" s="77">
        <f t="shared" si="2"/>
        <v>0</v>
      </c>
      <c r="M63" s="130"/>
      <c r="N63" s="38" t="s">
        <v>200</v>
      </c>
      <c r="O63" s="128"/>
      <c r="P63" s="65">
        <f t="shared" si="4"/>
        <v>0</v>
      </c>
      <c r="Q63" s="42"/>
      <c r="R63" s="126"/>
      <c r="S63" s="122"/>
      <c r="T63" s="122"/>
    </row>
    <row r="64" spans="1:20" ht="26.15">
      <c r="A64" s="147"/>
      <c r="B64" s="158"/>
      <c r="C64" s="133"/>
      <c r="D64" s="77"/>
      <c r="E64" s="77">
        <v>1</v>
      </c>
      <c r="F64" s="77"/>
      <c r="G64" s="77">
        <v>1</v>
      </c>
      <c r="H64" s="133"/>
      <c r="I64" s="77">
        <f t="shared" si="7"/>
        <v>0</v>
      </c>
      <c r="J64" s="77">
        <f t="shared" si="0"/>
        <v>0</v>
      </c>
      <c r="K64" s="77">
        <f t="shared" si="1"/>
        <v>0</v>
      </c>
      <c r="L64" s="77">
        <f t="shared" si="2"/>
        <v>0</v>
      </c>
      <c r="M64" s="130"/>
      <c r="N64" s="38" t="s">
        <v>120</v>
      </c>
      <c r="O64" s="128"/>
      <c r="P64" s="65">
        <f t="shared" si="4"/>
        <v>0</v>
      </c>
      <c r="Q64" s="42"/>
      <c r="R64" s="126"/>
      <c r="S64" s="122"/>
      <c r="T64" s="122"/>
    </row>
    <row r="65" spans="1:20" ht="36.9">
      <c r="A65" s="147"/>
      <c r="B65" s="158"/>
      <c r="C65" s="133"/>
      <c r="D65" s="77"/>
      <c r="E65" s="77">
        <v>1</v>
      </c>
      <c r="F65" s="77"/>
      <c r="G65" s="77">
        <v>1</v>
      </c>
      <c r="H65" s="133"/>
      <c r="I65" s="77">
        <f t="shared" si="7"/>
        <v>0</v>
      </c>
      <c r="J65" s="77">
        <f t="shared" si="0"/>
        <v>0</v>
      </c>
      <c r="K65" s="77">
        <f t="shared" si="1"/>
        <v>0</v>
      </c>
      <c r="L65" s="77">
        <f t="shared" si="2"/>
        <v>0</v>
      </c>
      <c r="M65" s="130"/>
      <c r="N65" s="38" t="s">
        <v>121</v>
      </c>
      <c r="O65" s="128"/>
      <c r="P65" s="65">
        <f t="shared" si="4"/>
        <v>0</v>
      </c>
      <c r="Q65" s="42"/>
      <c r="R65" s="126"/>
      <c r="S65" s="122"/>
      <c r="T65" s="122"/>
    </row>
    <row r="66" spans="1:20" ht="36.9">
      <c r="A66" s="147"/>
      <c r="B66" s="158"/>
      <c r="C66" s="133"/>
      <c r="D66" s="77"/>
      <c r="E66" s="77">
        <v>1</v>
      </c>
      <c r="F66" s="77"/>
      <c r="G66" s="77">
        <v>1</v>
      </c>
      <c r="H66" s="133"/>
      <c r="I66" s="77">
        <f t="shared" si="7"/>
        <v>0</v>
      </c>
      <c r="J66" s="77">
        <f t="shared" si="0"/>
        <v>0</v>
      </c>
      <c r="K66" s="77">
        <f t="shared" si="1"/>
        <v>0</v>
      </c>
      <c r="L66" s="77">
        <f t="shared" si="2"/>
        <v>0</v>
      </c>
      <c r="M66" s="130"/>
      <c r="N66" s="38" t="s">
        <v>201</v>
      </c>
      <c r="O66" s="128"/>
      <c r="P66" s="65">
        <f t="shared" si="4"/>
        <v>0</v>
      </c>
      <c r="Q66" s="42"/>
      <c r="R66" s="126"/>
      <c r="S66" s="122"/>
      <c r="T66" s="122"/>
    </row>
    <row r="67" spans="1:20" ht="26.15">
      <c r="A67" s="147"/>
      <c r="B67" s="158"/>
      <c r="C67" s="133"/>
      <c r="D67" s="77"/>
      <c r="E67" s="77">
        <v>1</v>
      </c>
      <c r="F67" s="77"/>
      <c r="G67" s="77">
        <v>1</v>
      </c>
      <c r="H67" s="133"/>
      <c r="I67" s="77">
        <f t="shared" si="7"/>
        <v>0</v>
      </c>
      <c r="J67" s="77">
        <f t="shared" si="0"/>
        <v>0</v>
      </c>
      <c r="K67" s="77">
        <f t="shared" si="1"/>
        <v>0</v>
      </c>
      <c r="L67" s="77">
        <f t="shared" si="2"/>
        <v>0</v>
      </c>
      <c r="M67" s="130"/>
      <c r="N67" s="38" t="s">
        <v>60</v>
      </c>
      <c r="O67" s="128"/>
      <c r="P67" s="65">
        <f t="shared" si="4"/>
        <v>0</v>
      </c>
      <c r="Q67" s="42"/>
      <c r="R67" s="126"/>
      <c r="S67" s="122"/>
      <c r="T67" s="122"/>
    </row>
    <row r="68" spans="1:20" ht="26.15">
      <c r="A68" s="147"/>
      <c r="B68" s="158" t="s">
        <v>150</v>
      </c>
      <c r="C68" s="133" t="s">
        <v>29</v>
      </c>
      <c r="D68" s="77"/>
      <c r="E68" s="77">
        <v>1</v>
      </c>
      <c r="F68" s="77">
        <v>1</v>
      </c>
      <c r="G68" s="77">
        <v>1</v>
      </c>
      <c r="H68" s="133">
        <v>3</v>
      </c>
      <c r="I68" s="77">
        <f t="shared" si="7"/>
        <v>0</v>
      </c>
      <c r="J68" s="77">
        <f t="shared" si="0"/>
        <v>0</v>
      </c>
      <c r="K68" s="77">
        <f t="shared" si="1"/>
        <v>0</v>
      </c>
      <c r="L68" s="77">
        <f t="shared" si="2"/>
        <v>0</v>
      </c>
      <c r="M68" s="130">
        <f>SUM(P68:P77)</f>
        <v>0</v>
      </c>
      <c r="N68" s="38" t="s">
        <v>61</v>
      </c>
      <c r="O68" s="128">
        <f>ROWS(N68:N77)</f>
        <v>10</v>
      </c>
      <c r="P68" s="65">
        <f t="shared" si="4"/>
        <v>0</v>
      </c>
      <c r="Q68" s="42"/>
      <c r="R68" s="126">
        <f>M68/O68</f>
        <v>0</v>
      </c>
      <c r="S68" s="122"/>
      <c r="T68" s="122"/>
    </row>
    <row r="69" spans="1:20" ht="36.9">
      <c r="A69" s="147"/>
      <c r="B69" s="158"/>
      <c r="C69" s="133"/>
      <c r="D69" s="77"/>
      <c r="E69" s="77">
        <v>1</v>
      </c>
      <c r="F69" s="77">
        <v>1</v>
      </c>
      <c r="G69" s="77">
        <v>1</v>
      </c>
      <c r="H69" s="133"/>
      <c r="I69" s="77">
        <f t="shared" si="7"/>
        <v>0</v>
      </c>
      <c r="J69" s="77">
        <f t="shared" si="0"/>
        <v>0</v>
      </c>
      <c r="K69" s="77">
        <f t="shared" si="1"/>
        <v>0</v>
      </c>
      <c r="L69" s="77">
        <f t="shared" si="2"/>
        <v>0</v>
      </c>
      <c r="M69" s="130"/>
      <c r="N69" s="38" t="s">
        <v>62</v>
      </c>
      <c r="O69" s="128"/>
      <c r="P69" s="65">
        <f t="shared" si="4"/>
        <v>0</v>
      </c>
      <c r="Q69" s="42"/>
      <c r="R69" s="126"/>
      <c r="S69" s="122"/>
      <c r="T69" s="122"/>
    </row>
    <row r="70" spans="1:20" ht="26.15">
      <c r="A70" s="147"/>
      <c r="B70" s="158"/>
      <c r="C70" s="133"/>
      <c r="D70" s="77"/>
      <c r="E70" s="77">
        <v>1</v>
      </c>
      <c r="F70" s="77">
        <v>1</v>
      </c>
      <c r="G70" s="77">
        <v>1</v>
      </c>
      <c r="H70" s="133"/>
      <c r="I70" s="77">
        <f t="shared" si="7"/>
        <v>0</v>
      </c>
      <c r="J70" s="77">
        <f t="shared" ref="J70:J133" si="8">E70*$P70</f>
        <v>0</v>
      </c>
      <c r="K70" s="77">
        <f t="shared" ref="K70:K133" si="9">F70*$P70</f>
        <v>0</v>
      </c>
      <c r="L70" s="77">
        <f t="shared" ref="L70:L133" si="10">G70*$P70</f>
        <v>0</v>
      </c>
      <c r="M70" s="130"/>
      <c r="N70" s="38" t="s">
        <v>63</v>
      </c>
      <c r="O70" s="128"/>
      <c r="P70" s="65">
        <f t="shared" si="4"/>
        <v>0</v>
      </c>
      <c r="Q70" s="42"/>
      <c r="R70" s="126"/>
      <c r="S70" s="122"/>
      <c r="T70" s="122"/>
    </row>
    <row r="71" spans="1:20" ht="36.9">
      <c r="A71" s="147"/>
      <c r="B71" s="158"/>
      <c r="C71" s="133"/>
      <c r="D71" s="77"/>
      <c r="E71" s="77">
        <v>1</v>
      </c>
      <c r="F71" s="77">
        <v>1</v>
      </c>
      <c r="G71" s="77">
        <v>1</v>
      </c>
      <c r="H71" s="133"/>
      <c r="I71" s="77">
        <f t="shared" si="7"/>
        <v>0</v>
      </c>
      <c r="J71" s="77">
        <f t="shared" si="8"/>
        <v>0</v>
      </c>
      <c r="K71" s="77">
        <f t="shared" si="9"/>
        <v>0</v>
      </c>
      <c r="L71" s="77">
        <f t="shared" si="10"/>
        <v>0</v>
      </c>
      <c r="M71" s="130"/>
      <c r="N71" s="38" t="s">
        <v>64</v>
      </c>
      <c r="O71" s="128"/>
      <c r="P71" s="65">
        <f t="shared" ref="P71:P131" si="11">IF(Q71&lt;&gt;"",1,0)</f>
        <v>0</v>
      </c>
      <c r="Q71" s="42"/>
      <c r="R71" s="126"/>
      <c r="S71" s="122"/>
      <c r="T71" s="122"/>
    </row>
    <row r="72" spans="1:20" ht="26.15">
      <c r="A72" s="147"/>
      <c r="B72" s="158"/>
      <c r="C72" s="133"/>
      <c r="D72" s="77"/>
      <c r="E72" s="77">
        <v>1</v>
      </c>
      <c r="F72" s="77">
        <v>1</v>
      </c>
      <c r="G72" s="77">
        <v>1</v>
      </c>
      <c r="H72" s="133"/>
      <c r="I72" s="77">
        <f t="shared" si="7"/>
        <v>0</v>
      </c>
      <c r="J72" s="77">
        <f t="shared" si="8"/>
        <v>0</v>
      </c>
      <c r="K72" s="77">
        <f t="shared" si="9"/>
        <v>0</v>
      </c>
      <c r="L72" s="77">
        <f t="shared" si="10"/>
        <v>0</v>
      </c>
      <c r="M72" s="130"/>
      <c r="N72" s="38" t="s">
        <v>122</v>
      </c>
      <c r="O72" s="128"/>
      <c r="P72" s="65">
        <f t="shared" si="11"/>
        <v>0</v>
      </c>
      <c r="Q72" s="42"/>
      <c r="R72" s="126"/>
      <c r="S72" s="122"/>
      <c r="T72" s="122"/>
    </row>
    <row r="73" spans="1:20" ht="26.15">
      <c r="A73" s="147"/>
      <c r="B73" s="158"/>
      <c r="C73" s="133"/>
      <c r="D73" s="77"/>
      <c r="E73" s="77">
        <v>1</v>
      </c>
      <c r="F73" s="77">
        <v>1</v>
      </c>
      <c r="G73" s="77">
        <v>1</v>
      </c>
      <c r="H73" s="133"/>
      <c r="I73" s="77">
        <f t="shared" si="7"/>
        <v>0</v>
      </c>
      <c r="J73" s="77">
        <f t="shared" si="8"/>
        <v>0</v>
      </c>
      <c r="K73" s="77">
        <f t="shared" si="9"/>
        <v>0</v>
      </c>
      <c r="L73" s="77">
        <f t="shared" si="10"/>
        <v>0</v>
      </c>
      <c r="M73" s="130"/>
      <c r="N73" s="38" t="s">
        <v>123</v>
      </c>
      <c r="O73" s="128"/>
      <c r="P73" s="65">
        <f t="shared" si="11"/>
        <v>0</v>
      </c>
      <c r="Q73" s="42"/>
      <c r="R73" s="126"/>
      <c r="S73" s="122"/>
      <c r="T73" s="122"/>
    </row>
    <row r="74" spans="1:20" ht="26.15">
      <c r="A74" s="147"/>
      <c r="B74" s="158"/>
      <c r="C74" s="133"/>
      <c r="D74" s="77"/>
      <c r="E74" s="77">
        <v>1</v>
      </c>
      <c r="F74" s="77">
        <v>1</v>
      </c>
      <c r="G74" s="77">
        <v>1</v>
      </c>
      <c r="H74" s="133"/>
      <c r="I74" s="77">
        <f t="shared" si="7"/>
        <v>0</v>
      </c>
      <c r="J74" s="77">
        <f t="shared" si="8"/>
        <v>0</v>
      </c>
      <c r="K74" s="77">
        <f t="shared" si="9"/>
        <v>0</v>
      </c>
      <c r="L74" s="77">
        <f t="shared" si="10"/>
        <v>0</v>
      </c>
      <c r="M74" s="130"/>
      <c r="N74" s="38" t="s">
        <v>202</v>
      </c>
      <c r="O74" s="128"/>
      <c r="P74" s="65">
        <f t="shared" si="11"/>
        <v>0</v>
      </c>
      <c r="Q74" s="42"/>
      <c r="R74" s="126"/>
      <c r="S74" s="122"/>
      <c r="T74" s="122"/>
    </row>
    <row r="75" spans="1:20" ht="26.15">
      <c r="A75" s="147"/>
      <c r="B75" s="158"/>
      <c r="C75" s="133"/>
      <c r="D75" s="77"/>
      <c r="E75" s="77">
        <v>1</v>
      </c>
      <c r="F75" s="77">
        <v>1</v>
      </c>
      <c r="G75" s="77">
        <v>1</v>
      </c>
      <c r="H75" s="133"/>
      <c r="I75" s="77">
        <f t="shared" si="7"/>
        <v>0</v>
      </c>
      <c r="J75" s="77">
        <f t="shared" si="8"/>
        <v>0</v>
      </c>
      <c r="K75" s="77">
        <f t="shared" si="9"/>
        <v>0</v>
      </c>
      <c r="L75" s="77">
        <f t="shared" si="10"/>
        <v>0</v>
      </c>
      <c r="M75" s="130"/>
      <c r="N75" s="38" t="s">
        <v>124</v>
      </c>
      <c r="O75" s="128"/>
      <c r="P75" s="65">
        <f t="shared" si="11"/>
        <v>0</v>
      </c>
      <c r="Q75" s="42"/>
      <c r="R75" s="126"/>
      <c r="S75" s="122"/>
      <c r="T75" s="122"/>
    </row>
    <row r="76" spans="1:20" ht="26.15">
      <c r="A76" s="147"/>
      <c r="B76" s="158"/>
      <c r="C76" s="133"/>
      <c r="D76" s="77"/>
      <c r="E76" s="77">
        <v>1</v>
      </c>
      <c r="F76" s="77">
        <v>1</v>
      </c>
      <c r="G76" s="77">
        <v>1</v>
      </c>
      <c r="H76" s="133"/>
      <c r="I76" s="77">
        <f t="shared" si="7"/>
        <v>0</v>
      </c>
      <c r="J76" s="77">
        <f t="shared" si="8"/>
        <v>0</v>
      </c>
      <c r="K76" s="77">
        <f t="shared" si="9"/>
        <v>0</v>
      </c>
      <c r="L76" s="77">
        <f t="shared" si="10"/>
        <v>0</v>
      </c>
      <c r="M76" s="130"/>
      <c r="N76" s="38" t="s">
        <v>203</v>
      </c>
      <c r="O76" s="128"/>
      <c r="P76" s="65">
        <f t="shared" si="11"/>
        <v>0</v>
      </c>
      <c r="Q76" s="42"/>
      <c r="R76" s="126"/>
      <c r="S76" s="122"/>
      <c r="T76" s="122"/>
    </row>
    <row r="77" spans="1:20" ht="26.15">
      <c r="A77" s="147"/>
      <c r="B77" s="158"/>
      <c r="C77" s="133"/>
      <c r="D77" s="77"/>
      <c r="E77" s="77">
        <v>1</v>
      </c>
      <c r="F77" s="77">
        <v>1</v>
      </c>
      <c r="G77" s="77">
        <v>1</v>
      </c>
      <c r="H77" s="133"/>
      <c r="I77" s="77">
        <f t="shared" si="7"/>
        <v>0</v>
      </c>
      <c r="J77" s="77">
        <f t="shared" si="8"/>
        <v>0</v>
      </c>
      <c r="K77" s="77">
        <f t="shared" si="9"/>
        <v>0</v>
      </c>
      <c r="L77" s="77">
        <f t="shared" si="10"/>
        <v>0</v>
      </c>
      <c r="M77" s="130"/>
      <c r="N77" s="38" t="s">
        <v>65</v>
      </c>
      <c r="O77" s="128"/>
      <c r="P77" s="65">
        <f t="shared" si="11"/>
        <v>0</v>
      </c>
      <c r="Q77" s="42"/>
      <c r="R77" s="126"/>
      <c r="S77" s="122"/>
      <c r="T77" s="122"/>
    </row>
    <row r="78" spans="1:20" ht="26.15">
      <c r="A78" s="147"/>
      <c r="B78" s="158" t="s">
        <v>151</v>
      </c>
      <c r="C78" s="133" t="s">
        <v>30</v>
      </c>
      <c r="D78" s="77">
        <v>1</v>
      </c>
      <c r="E78" s="77">
        <v>1</v>
      </c>
      <c r="F78" s="77"/>
      <c r="G78" s="77">
        <v>1</v>
      </c>
      <c r="H78" s="133">
        <v>3</v>
      </c>
      <c r="I78" s="77">
        <f t="shared" si="7"/>
        <v>0</v>
      </c>
      <c r="J78" s="77">
        <f t="shared" si="8"/>
        <v>0</v>
      </c>
      <c r="K78" s="77">
        <f t="shared" si="9"/>
        <v>0</v>
      </c>
      <c r="L78" s="77">
        <f t="shared" si="10"/>
        <v>0</v>
      </c>
      <c r="M78" s="130">
        <f>SUM(P78:P87)</f>
        <v>0</v>
      </c>
      <c r="N78" s="38" t="s">
        <v>66</v>
      </c>
      <c r="O78" s="128">
        <f>ROWS(N78:N87)</f>
        <v>10</v>
      </c>
      <c r="P78" s="65">
        <f t="shared" si="11"/>
        <v>0</v>
      </c>
      <c r="Q78" s="42"/>
      <c r="R78" s="126">
        <f>M78/O78</f>
        <v>0</v>
      </c>
      <c r="S78" s="122"/>
      <c r="T78" s="122"/>
    </row>
    <row r="79" spans="1:20" ht="26.15">
      <c r="A79" s="147"/>
      <c r="B79" s="158"/>
      <c r="C79" s="133"/>
      <c r="D79" s="77">
        <v>1</v>
      </c>
      <c r="E79" s="77">
        <v>1</v>
      </c>
      <c r="F79" s="77"/>
      <c r="G79" s="77">
        <v>1</v>
      </c>
      <c r="H79" s="133"/>
      <c r="I79" s="77">
        <f t="shared" si="7"/>
        <v>0</v>
      </c>
      <c r="J79" s="77">
        <f t="shared" si="8"/>
        <v>0</v>
      </c>
      <c r="K79" s="77">
        <f t="shared" si="9"/>
        <v>0</v>
      </c>
      <c r="L79" s="77">
        <f t="shared" si="10"/>
        <v>0</v>
      </c>
      <c r="M79" s="130"/>
      <c r="N79" s="38" t="s">
        <v>67</v>
      </c>
      <c r="O79" s="128"/>
      <c r="P79" s="65">
        <f t="shared" si="11"/>
        <v>0</v>
      </c>
      <c r="Q79" s="42"/>
      <c r="R79" s="126"/>
      <c r="S79" s="122"/>
      <c r="T79" s="122"/>
    </row>
    <row r="80" spans="1:20" ht="26.15">
      <c r="A80" s="147"/>
      <c r="B80" s="158"/>
      <c r="C80" s="133"/>
      <c r="D80" s="77">
        <v>1</v>
      </c>
      <c r="E80" s="77">
        <v>1</v>
      </c>
      <c r="F80" s="77"/>
      <c r="G80" s="77">
        <v>1</v>
      </c>
      <c r="H80" s="133"/>
      <c r="I80" s="77">
        <f t="shared" si="7"/>
        <v>0</v>
      </c>
      <c r="J80" s="77">
        <f t="shared" si="8"/>
        <v>0</v>
      </c>
      <c r="K80" s="77">
        <f t="shared" si="9"/>
        <v>0</v>
      </c>
      <c r="L80" s="77">
        <f t="shared" si="10"/>
        <v>0</v>
      </c>
      <c r="M80" s="130"/>
      <c r="N80" s="38" t="s">
        <v>68</v>
      </c>
      <c r="O80" s="128"/>
      <c r="P80" s="65">
        <f t="shared" si="11"/>
        <v>0</v>
      </c>
      <c r="Q80" s="42"/>
      <c r="R80" s="126"/>
      <c r="S80" s="122"/>
      <c r="T80" s="122"/>
    </row>
    <row r="81" spans="1:20" ht="26.15">
      <c r="A81" s="147"/>
      <c r="B81" s="158"/>
      <c r="C81" s="133"/>
      <c r="D81" s="77">
        <v>1</v>
      </c>
      <c r="E81" s="77">
        <v>1</v>
      </c>
      <c r="F81" s="77"/>
      <c r="G81" s="77">
        <v>1</v>
      </c>
      <c r="H81" s="133"/>
      <c r="I81" s="77">
        <f t="shared" si="7"/>
        <v>0</v>
      </c>
      <c r="J81" s="77">
        <f t="shared" si="8"/>
        <v>0</v>
      </c>
      <c r="K81" s="77">
        <f t="shared" si="9"/>
        <v>0</v>
      </c>
      <c r="L81" s="77">
        <f t="shared" si="10"/>
        <v>0</v>
      </c>
      <c r="M81" s="130"/>
      <c r="N81" s="38" t="s">
        <v>69</v>
      </c>
      <c r="O81" s="128"/>
      <c r="P81" s="65">
        <f t="shared" si="11"/>
        <v>0</v>
      </c>
      <c r="Q81" s="42"/>
      <c r="R81" s="126"/>
      <c r="S81" s="122"/>
      <c r="T81" s="122"/>
    </row>
    <row r="82" spans="1:20" ht="26.15">
      <c r="A82" s="147"/>
      <c r="B82" s="158"/>
      <c r="C82" s="133"/>
      <c r="D82" s="77">
        <v>1</v>
      </c>
      <c r="E82" s="77">
        <v>1</v>
      </c>
      <c r="F82" s="77"/>
      <c r="G82" s="77">
        <v>1</v>
      </c>
      <c r="H82" s="133"/>
      <c r="I82" s="77">
        <f t="shared" si="7"/>
        <v>0</v>
      </c>
      <c r="J82" s="77">
        <f t="shared" si="8"/>
        <v>0</v>
      </c>
      <c r="K82" s="77">
        <f t="shared" si="9"/>
        <v>0</v>
      </c>
      <c r="L82" s="77">
        <f t="shared" si="10"/>
        <v>0</v>
      </c>
      <c r="M82" s="130"/>
      <c r="N82" s="38" t="s">
        <v>125</v>
      </c>
      <c r="O82" s="128"/>
      <c r="P82" s="65">
        <f t="shared" si="11"/>
        <v>0</v>
      </c>
      <c r="Q82" s="42"/>
      <c r="R82" s="126"/>
      <c r="S82" s="122"/>
      <c r="T82" s="122"/>
    </row>
    <row r="83" spans="1:20" ht="26.15">
      <c r="A83" s="147"/>
      <c r="B83" s="158"/>
      <c r="C83" s="133"/>
      <c r="D83" s="77">
        <v>1</v>
      </c>
      <c r="E83" s="77">
        <v>1</v>
      </c>
      <c r="F83" s="77"/>
      <c r="G83" s="77">
        <v>1</v>
      </c>
      <c r="H83" s="133"/>
      <c r="I83" s="77">
        <f t="shared" si="7"/>
        <v>0</v>
      </c>
      <c r="J83" s="77">
        <f t="shared" si="8"/>
        <v>0</v>
      </c>
      <c r="K83" s="77">
        <f t="shared" si="9"/>
        <v>0</v>
      </c>
      <c r="L83" s="77">
        <f t="shared" si="10"/>
        <v>0</v>
      </c>
      <c r="M83" s="130"/>
      <c r="N83" s="38" t="s">
        <v>126</v>
      </c>
      <c r="O83" s="128"/>
      <c r="P83" s="65">
        <f t="shared" si="11"/>
        <v>0</v>
      </c>
      <c r="Q83" s="42"/>
      <c r="R83" s="126"/>
      <c r="S83" s="122"/>
      <c r="T83" s="122"/>
    </row>
    <row r="84" spans="1:20" ht="26.15">
      <c r="A84" s="147"/>
      <c r="B84" s="158"/>
      <c r="C84" s="133"/>
      <c r="D84" s="77">
        <v>1</v>
      </c>
      <c r="E84" s="77">
        <v>1</v>
      </c>
      <c r="F84" s="77"/>
      <c r="G84" s="77">
        <v>1</v>
      </c>
      <c r="H84" s="133"/>
      <c r="I84" s="77">
        <f t="shared" si="7"/>
        <v>0</v>
      </c>
      <c r="J84" s="77">
        <f t="shared" si="8"/>
        <v>0</v>
      </c>
      <c r="K84" s="77">
        <f t="shared" si="9"/>
        <v>0</v>
      </c>
      <c r="L84" s="77">
        <f t="shared" si="10"/>
        <v>0</v>
      </c>
      <c r="M84" s="130"/>
      <c r="N84" s="38" t="s">
        <v>127</v>
      </c>
      <c r="O84" s="128"/>
      <c r="P84" s="65">
        <f t="shared" si="11"/>
        <v>0</v>
      </c>
      <c r="Q84" s="42"/>
      <c r="R84" s="126"/>
      <c r="S84" s="122"/>
      <c r="T84" s="122"/>
    </row>
    <row r="85" spans="1:20" ht="36.9">
      <c r="A85" s="147"/>
      <c r="B85" s="158"/>
      <c r="C85" s="133"/>
      <c r="D85" s="77">
        <v>1</v>
      </c>
      <c r="E85" s="77">
        <v>1</v>
      </c>
      <c r="F85" s="77"/>
      <c r="G85" s="77">
        <v>1</v>
      </c>
      <c r="H85" s="133"/>
      <c r="I85" s="77">
        <f t="shared" si="7"/>
        <v>0</v>
      </c>
      <c r="J85" s="77">
        <f t="shared" si="8"/>
        <v>0</v>
      </c>
      <c r="K85" s="77">
        <f t="shared" si="9"/>
        <v>0</v>
      </c>
      <c r="L85" s="77">
        <f t="shared" si="10"/>
        <v>0</v>
      </c>
      <c r="M85" s="130"/>
      <c r="N85" s="38" t="s">
        <v>128</v>
      </c>
      <c r="O85" s="128"/>
      <c r="P85" s="65">
        <f t="shared" si="11"/>
        <v>0</v>
      </c>
      <c r="Q85" s="42"/>
      <c r="R85" s="126"/>
      <c r="S85" s="122"/>
      <c r="T85" s="122"/>
    </row>
    <row r="86" spans="1:20" ht="26.15">
      <c r="A86" s="147"/>
      <c r="B86" s="158"/>
      <c r="C86" s="133"/>
      <c r="D86" s="77">
        <v>1</v>
      </c>
      <c r="E86" s="77">
        <v>1</v>
      </c>
      <c r="F86" s="77"/>
      <c r="G86" s="77">
        <v>1</v>
      </c>
      <c r="H86" s="133"/>
      <c r="I86" s="77">
        <f t="shared" si="7"/>
        <v>0</v>
      </c>
      <c r="J86" s="77">
        <f t="shared" si="8"/>
        <v>0</v>
      </c>
      <c r="K86" s="77">
        <f t="shared" si="9"/>
        <v>0</v>
      </c>
      <c r="L86" s="77">
        <f t="shared" si="10"/>
        <v>0</v>
      </c>
      <c r="M86" s="130"/>
      <c r="N86" s="38" t="s">
        <v>129</v>
      </c>
      <c r="O86" s="128"/>
      <c r="P86" s="65">
        <f t="shared" si="11"/>
        <v>0</v>
      </c>
      <c r="Q86" s="42"/>
      <c r="R86" s="126"/>
      <c r="S86" s="122"/>
      <c r="T86" s="122"/>
    </row>
    <row r="87" spans="1:20" ht="26.6" thickBot="1">
      <c r="A87" s="148"/>
      <c r="B87" s="159"/>
      <c r="C87" s="139"/>
      <c r="D87" s="79">
        <v>1</v>
      </c>
      <c r="E87" s="79">
        <v>1</v>
      </c>
      <c r="F87" s="79"/>
      <c r="G87" s="79">
        <v>1</v>
      </c>
      <c r="H87" s="139"/>
      <c r="I87" s="79">
        <f t="shared" si="7"/>
        <v>0</v>
      </c>
      <c r="J87" s="79">
        <f t="shared" si="8"/>
        <v>0</v>
      </c>
      <c r="K87" s="79">
        <f t="shared" si="9"/>
        <v>0</v>
      </c>
      <c r="L87" s="79">
        <f t="shared" si="10"/>
        <v>0</v>
      </c>
      <c r="M87" s="131"/>
      <c r="N87" s="39" t="s">
        <v>70</v>
      </c>
      <c r="O87" s="129"/>
      <c r="P87" s="66">
        <f t="shared" si="11"/>
        <v>0</v>
      </c>
      <c r="Q87" s="43"/>
      <c r="R87" s="126"/>
      <c r="S87" s="123"/>
      <c r="T87" s="123"/>
    </row>
    <row r="88" spans="1:20" ht="26.6" thickTop="1">
      <c r="A88" s="152" t="s">
        <v>176</v>
      </c>
      <c r="B88" s="155" t="s">
        <v>152</v>
      </c>
      <c r="C88" s="132" t="s">
        <v>31</v>
      </c>
      <c r="D88" s="75">
        <v>1</v>
      </c>
      <c r="E88" s="75">
        <v>1</v>
      </c>
      <c r="F88" s="75">
        <v>1</v>
      </c>
      <c r="G88" s="75">
        <v>1</v>
      </c>
      <c r="H88" s="132">
        <v>4</v>
      </c>
      <c r="I88" s="75">
        <f t="shared" si="7"/>
        <v>0</v>
      </c>
      <c r="J88" s="75">
        <f t="shared" si="8"/>
        <v>0</v>
      </c>
      <c r="K88" s="75">
        <f t="shared" si="9"/>
        <v>0</v>
      </c>
      <c r="L88" s="75">
        <f t="shared" si="10"/>
        <v>0</v>
      </c>
      <c r="M88" s="142">
        <f>SUM(P88:P93)</f>
        <v>0</v>
      </c>
      <c r="N88" s="37" t="s">
        <v>71</v>
      </c>
      <c r="O88" s="140">
        <f>ROWS(N88:N93)</f>
        <v>6</v>
      </c>
      <c r="P88" s="64">
        <f t="shared" si="11"/>
        <v>0</v>
      </c>
      <c r="Q88" s="41"/>
      <c r="R88" s="126">
        <f>M88/O88</f>
        <v>0</v>
      </c>
      <c r="S88" s="121">
        <f>SUM(P88:P115)/SUM(O88:O115)</f>
        <v>0</v>
      </c>
      <c r="T88" s="121">
        <f>K160</f>
        <v>0</v>
      </c>
    </row>
    <row r="89" spans="1:20" ht="26.15">
      <c r="A89" s="153"/>
      <c r="B89" s="156"/>
      <c r="C89" s="133"/>
      <c r="D89" s="77">
        <v>1</v>
      </c>
      <c r="E89" s="77">
        <v>1</v>
      </c>
      <c r="F89" s="77">
        <v>1</v>
      </c>
      <c r="G89" s="77">
        <v>1</v>
      </c>
      <c r="H89" s="133"/>
      <c r="I89" s="77">
        <f t="shared" si="7"/>
        <v>0</v>
      </c>
      <c r="J89" s="77">
        <f t="shared" si="8"/>
        <v>0</v>
      </c>
      <c r="K89" s="77">
        <f t="shared" si="9"/>
        <v>0</v>
      </c>
      <c r="L89" s="77">
        <f t="shared" si="10"/>
        <v>0</v>
      </c>
      <c r="M89" s="130"/>
      <c r="N89" s="38" t="s">
        <v>72</v>
      </c>
      <c r="O89" s="128"/>
      <c r="P89" s="65">
        <f t="shared" si="11"/>
        <v>0</v>
      </c>
      <c r="Q89" s="42"/>
      <c r="R89" s="126"/>
      <c r="S89" s="122"/>
      <c r="T89" s="122"/>
    </row>
    <row r="90" spans="1:20" ht="26.15">
      <c r="A90" s="153"/>
      <c r="B90" s="156"/>
      <c r="C90" s="133"/>
      <c r="D90" s="77">
        <v>1</v>
      </c>
      <c r="E90" s="77">
        <v>1</v>
      </c>
      <c r="F90" s="77">
        <v>1</v>
      </c>
      <c r="G90" s="77">
        <v>1</v>
      </c>
      <c r="H90" s="133"/>
      <c r="I90" s="77">
        <f t="shared" si="7"/>
        <v>0</v>
      </c>
      <c r="J90" s="77">
        <f t="shared" si="8"/>
        <v>0</v>
      </c>
      <c r="K90" s="77">
        <f t="shared" si="9"/>
        <v>0</v>
      </c>
      <c r="L90" s="77">
        <f t="shared" si="10"/>
        <v>0</v>
      </c>
      <c r="M90" s="130"/>
      <c r="N90" s="38" t="s">
        <v>73</v>
      </c>
      <c r="O90" s="128"/>
      <c r="P90" s="65">
        <f t="shared" si="11"/>
        <v>0</v>
      </c>
      <c r="Q90" s="42"/>
      <c r="R90" s="126"/>
      <c r="S90" s="122"/>
      <c r="T90" s="122"/>
    </row>
    <row r="91" spans="1:20" ht="26.15">
      <c r="A91" s="153"/>
      <c r="B91" s="156"/>
      <c r="C91" s="133"/>
      <c r="D91" s="77">
        <v>1</v>
      </c>
      <c r="E91" s="77">
        <v>1</v>
      </c>
      <c r="F91" s="77">
        <v>1</v>
      </c>
      <c r="G91" s="77">
        <v>1</v>
      </c>
      <c r="H91" s="133"/>
      <c r="I91" s="77">
        <f t="shared" si="7"/>
        <v>0</v>
      </c>
      <c r="J91" s="77">
        <f t="shared" si="8"/>
        <v>0</v>
      </c>
      <c r="K91" s="77">
        <f t="shared" si="9"/>
        <v>0</v>
      </c>
      <c r="L91" s="77">
        <f t="shared" si="10"/>
        <v>0</v>
      </c>
      <c r="M91" s="130"/>
      <c r="N91" s="38" t="s">
        <v>74</v>
      </c>
      <c r="O91" s="128"/>
      <c r="P91" s="65">
        <f t="shared" si="11"/>
        <v>0</v>
      </c>
      <c r="Q91" s="42"/>
      <c r="R91" s="126"/>
      <c r="S91" s="122"/>
      <c r="T91" s="122"/>
    </row>
    <row r="92" spans="1:20" ht="36.9">
      <c r="A92" s="153"/>
      <c r="B92" s="156"/>
      <c r="C92" s="133"/>
      <c r="D92" s="77"/>
      <c r="E92" s="77"/>
      <c r="F92" s="77"/>
      <c r="G92" s="77"/>
      <c r="H92" s="133"/>
      <c r="I92" s="77">
        <f t="shared" si="7"/>
        <v>0</v>
      </c>
      <c r="J92" s="77">
        <f t="shared" si="8"/>
        <v>0</v>
      </c>
      <c r="K92" s="77">
        <f t="shared" si="9"/>
        <v>0</v>
      </c>
      <c r="L92" s="77">
        <f t="shared" si="10"/>
        <v>0</v>
      </c>
      <c r="M92" s="130"/>
      <c r="N92" s="38" t="s">
        <v>204</v>
      </c>
      <c r="O92" s="128"/>
      <c r="P92" s="65">
        <f t="shared" si="11"/>
        <v>0</v>
      </c>
      <c r="Q92" s="42"/>
      <c r="R92" s="126"/>
      <c r="S92" s="122"/>
      <c r="T92" s="122"/>
    </row>
    <row r="93" spans="1:20" ht="36.9">
      <c r="A93" s="153"/>
      <c r="B93" s="156"/>
      <c r="C93" s="133"/>
      <c r="D93" s="77">
        <v>1</v>
      </c>
      <c r="E93" s="77">
        <v>1</v>
      </c>
      <c r="F93" s="77">
        <v>1</v>
      </c>
      <c r="G93" s="77">
        <v>1</v>
      </c>
      <c r="H93" s="133"/>
      <c r="I93" s="77">
        <f t="shared" si="7"/>
        <v>0</v>
      </c>
      <c r="J93" s="77">
        <f t="shared" si="8"/>
        <v>0</v>
      </c>
      <c r="K93" s="77">
        <f t="shared" si="9"/>
        <v>0</v>
      </c>
      <c r="L93" s="77">
        <f t="shared" si="10"/>
        <v>0</v>
      </c>
      <c r="M93" s="130"/>
      <c r="N93" s="38" t="s">
        <v>75</v>
      </c>
      <c r="O93" s="128"/>
      <c r="P93" s="65">
        <f t="shared" si="11"/>
        <v>0</v>
      </c>
      <c r="Q93" s="42"/>
      <c r="R93" s="126"/>
      <c r="S93" s="122"/>
      <c r="T93" s="122"/>
    </row>
    <row r="94" spans="1:20" ht="26.15">
      <c r="A94" s="153"/>
      <c r="B94" s="156" t="s">
        <v>153</v>
      </c>
      <c r="C94" s="133" t="s">
        <v>32</v>
      </c>
      <c r="D94" s="77">
        <v>1</v>
      </c>
      <c r="E94" s="77">
        <v>1</v>
      </c>
      <c r="F94" s="77">
        <v>1</v>
      </c>
      <c r="G94" s="77">
        <v>1</v>
      </c>
      <c r="H94" s="133">
        <v>4</v>
      </c>
      <c r="I94" s="77">
        <f t="shared" si="7"/>
        <v>0</v>
      </c>
      <c r="J94" s="77">
        <f t="shared" si="8"/>
        <v>0</v>
      </c>
      <c r="K94" s="77">
        <f t="shared" si="9"/>
        <v>0</v>
      </c>
      <c r="L94" s="77">
        <f t="shared" si="10"/>
        <v>0</v>
      </c>
      <c r="M94" s="130">
        <f>SUM(P94:P98)</f>
        <v>0</v>
      </c>
      <c r="N94" s="38" t="s">
        <v>76</v>
      </c>
      <c r="O94" s="128">
        <f>ROWS(N94:N98)</f>
        <v>5</v>
      </c>
      <c r="P94" s="65">
        <f t="shared" si="11"/>
        <v>0</v>
      </c>
      <c r="Q94" s="42"/>
      <c r="R94" s="126">
        <f>M94/O94</f>
        <v>0</v>
      </c>
      <c r="S94" s="122"/>
      <c r="T94" s="122"/>
    </row>
    <row r="95" spans="1:20" ht="36.9">
      <c r="A95" s="153"/>
      <c r="B95" s="156"/>
      <c r="C95" s="133"/>
      <c r="D95" s="77">
        <v>1</v>
      </c>
      <c r="E95" s="77">
        <v>1</v>
      </c>
      <c r="F95" s="77">
        <v>1</v>
      </c>
      <c r="G95" s="77">
        <v>1</v>
      </c>
      <c r="H95" s="133"/>
      <c r="I95" s="77">
        <f t="shared" si="7"/>
        <v>0</v>
      </c>
      <c r="J95" s="77">
        <f t="shared" si="8"/>
        <v>0</v>
      </c>
      <c r="K95" s="77">
        <f t="shared" si="9"/>
        <v>0</v>
      </c>
      <c r="L95" s="77">
        <f t="shared" si="10"/>
        <v>0</v>
      </c>
      <c r="M95" s="130"/>
      <c r="N95" s="38" t="s">
        <v>131</v>
      </c>
      <c r="O95" s="128"/>
      <c r="P95" s="65">
        <f t="shared" si="11"/>
        <v>0</v>
      </c>
      <c r="Q95" s="42"/>
      <c r="R95" s="126"/>
      <c r="S95" s="122"/>
      <c r="T95" s="122"/>
    </row>
    <row r="96" spans="1:20" ht="36.9">
      <c r="A96" s="153"/>
      <c r="B96" s="156"/>
      <c r="C96" s="133"/>
      <c r="D96" s="77">
        <v>1</v>
      </c>
      <c r="E96" s="77">
        <v>1</v>
      </c>
      <c r="F96" s="77">
        <v>1</v>
      </c>
      <c r="G96" s="77">
        <v>1</v>
      </c>
      <c r="H96" s="133"/>
      <c r="I96" s="77">
        <f t="shared" si="7"/>
        <v>0</v>
      </c>
      <c r="J96" s="77">
        <f t="shared" si="8"/>
        <v>0</v>
      </c>
      <c r="K96" s="77">
        <f t="shared" si="9"/>
        <v>0</v>
      </c>
      <c r="L96" s="77">
        <f t="shared" si="10"/>
        <v>0</v>
      </c>
      <c r="M96" s="130"/>
      <c r="N96" s="38" t="s">
        <v>223</v>
      </c>
      <c r="O96" s="128"/>
      <c r="P96" s="65">
        <f t="shared" si="11"/>
        <v>0</v>
      </c>
      <c r="Q96" s="42"/>
      <c r="R96" s="126"/>
      <c r="S96" s="122"/>
      <c r="T96" s="122"/>
    </row>
    <row r="97" spans="1:20" ht="36.9">
      <c r="A97" s="153"/>
      <c r="B97" s="156"/>
      <c r="C97" s="133"/>
      <c r="D97" s="77">
        <v>1</v>
      </c>
      <c r="E97" s="77">
        <v>1</v>
      </c>
      <c r="F97" s="77">
        <v>1</v>
      </c>
      <c r="G97" s="77">
        <v>1</v>
      </c>
      <c r="H97" s="133"/>
      <c r="I97" s="77">
        <f t="shared" si="7"/>
        <v>0</v>
      </c>
      <c r="J97" s="77">
        <f t="shared" si="8"/>
        <v>0</v>
      </c>
      <c r="K97" s="77">
        <f t="shared" si="9"/>
        <v>0</v>
      </c>
      <c r="L97" s="77">
        <f t="shared" si="10"/>
        <v>0</v>
      </c>
      <c r="M97" s="130"/>
      <c r="N97" s="38" t="s">
        <v>224</v>
      </c>
      <c r="O97" s="128"/>
      <c r="P97" s="65">
        <f t="shared" si="11"/>
        <v>0</v>
      </c>
      <c r="Q97" s="42"/>
      <c r="R97" s="126"/>
      <c r="S97" s="122"/>
      <c r="T97" s="122"/>
    </row>
    <row r="98" spans="1:20" ht="26.15">
      <c r="A98" s="153"/>
      <c r="B98" s="156"/>
      <c r="C98" s="133"/>
      <c r="D98" s="77">
        <v>1</v>
      </c>
      <c r="E98" s="77">
        <v>1</v>
      </c>
      <c r="F98" s="77">
        <v>1</v>
      </c>
      <c r="G98" s="77">
        <v>1</v>
      </c>
      <c r="H98" s="133"/>
      <c r="I98" s="77">
        <f t="shared" si="7"/>
        <v>0</v>
      </c>
      <c r="J98" s="77">
        <f t="shared" si="8"/>
        <v>0</v>
      </c>
      <c r="K98" s="77">
        <f t="shared" si="9"/>
        <v>0</v>
      </c>
      <c r="L98" s="77">
        <f t="shared" si="10"/>
        <v>0</v>
      </c>
      <c r="M98" s="130"/>
      <c r="N98" s="38" t="s">
        <v>77</v>
      </c>
      <c r="O98" s="128"/>
      <c r="P98" s="65">
        <f t="shared" si="11"/>
        <v>0</v>
      </c>
      <c r="Q98" s="42"/>
      <c r="R98" s="126"/>
      <c r="S98" s="122"/>
      <c r="T98" s="122"/>
    </row>
    <row r="99" spans="1:20" ht="26.15">
      <c r="A99" s="153"/>
      <c r="B99" s="156" t="s">
        <v>154</v>
      </c>
      <c r="C99" s="133" t="s">
        <v>33</v>
      </c>
      <c r="D99" s="77">
        <v>1</v>
      </c>
      <c r="E99" s="77">
        <v>1</v>
      </c>
      <c r="F99" s="77">
        <v>1</v>
      </c>
      <c r="G99" s="77">
        <v>1</v>
      </c>
      <c r="H99" s="133">
        <v>4</v>
      </c>
      <c r="I99" s="77">
        <f t="shared" si="7"/>
        <v>0</v>
      </c>
      <c r="J99" s="77">
        <f t="shared" si="8"/>
        <v>0</v>
      </c>
      <c r="K99" s="77">
        <f t="shared" si="9"/>
        <v>0</v>
      </c>
      <c r="L99" s="77">
        <f t="shared" si="10"/>
        <v>0</v>
      </c>
      <c r="M99" s="130">
        <f>SUM(P99:P106)</f>
        <v>0</v>
      </c>
      <c r="N99" s="38" t="s">
        <v>78</v>
      </c>
      <c r="O99" s="128">
        <f>ROWS(N99:N106)</f>
        <v>8</v>
      </c>
      <c r="P99" s="65">
        <f t="shared" si="11"/>
        <v>0</v>
      </c>
      <c r="Q99" s="42"/>
      <c r="R99" s="126">
        <f>M99/O99</f>
        <v>0</v>
      </c>
      <c r="S99" s="122"/>
      <c r="T99" s="122"/>
    </row>
    <row r="100" spans="1:20" ht="26.15">
      <c r="A100" s="153"/>
      <c r="B100" s="156"/>
      <c r="C100" s="133"/>
      <c r="D100" s="77">
        <v>1</v>
      </c>
      <c r="E100" s="77">
        <v>1</v>
      </c>
      <c r="F100" s="77">
        <v>1</v>
      </c>
      <c r="G100" s="77">
        <v>1</v>
      </c>
      <c r="H100" s="133"/>
      <c r="I100" s="77">
        <f t="shared" si="7"/>
        <v>0</v>
      </c>
      <c r="J100" s="77">
        <f t="shared" si="8"/>
        <v>0</v>
      </c>
      <c r="K100" s="77">
        <f t="shared" si="9"/>
        <v>0</v>
      </c>
      <c r="L100" s="77">
        <f t="shared" si="10"/>
        <v>0</v>
      </c>
      <c r="M100" s="130"/>
      <c r="N100" s="38" t="s">
        <v>79</v>
      </c>
      <c r="O100" s="128"/>
      <c r="P100" s="65">
        <f t="shared" si="11"/>
        <v>0</v>
      </c>
      <c r="Q100" s="42"/>
      <c r="R100" s="126"/>
      <c r="S100" s="122"/>
      <c r="T100" s="122"/>
    </row>
    <row r="101" spans="1:20" ht="36.9">
      <c r="A101" s="153"/>
      <c r="B101" s="156"/>
      <c r="C101" s="133"/>
      <c r="D101" s="77">
        <v>1</v>
      </c>
      <c r="E101" s="77">
        <v>1</v>
      </c>
      <c r="F101" s="77">
        <v>1</v>
      </c>
      <c r="G101" s="77">
        <v>1</v>
      </c>
      <c r="H101" s="133"/>
      <c r="I101" s="77">
        <f t="shared" si="7"/>
        <v>0</v>
      </c>
      <c r="J101" s="77">
        <f t="shared" si="8"/>
        <v>0</v>
      </c>
      <c r="K101" s="77">
        <f t="shared" si="9"/>
        <v>0</v>
      </c>
      <c r="L101" s="77">
        <f t="shared" si="10"/>
        <v>0</v>
      </c>
      <c r="M101" s="130"/>
      <c r="N101" s="38" t="s">
        <v>80</v>
      </c>
      <c r="O101" s="128"/>
      <c r="P101" s="65">
        <f t="shared" si="11"/>
        <v>0</v>
      </c>
      <c r="Q101" s="42"/>
      <c r="R101" s="126"/>
      <c r="S101" s="122"/>
      <c r="T101" s="122"/>
    </row>
    <row r="102" spans="1:20" ht="26.15">
      <c r="A102" s="153"/>
      <c r="B102" s="156"/>
      <c r="C102" s="133"/>
      <c r="D102" s="77">
        <v>1</v>
      </c>
      <c r="E102" s="77">
        <v>1</v>
      </c>
      <c r="F102" s="77">
        <v>1</v>
      </c>
      <c r="G102" s="77">
        <v>1</v>
      </c>
      <c r="H102" s="133"/>
      <c r="I102" s="77">
        <f t="shared" si="7"/>
        <v>0</v>
      </c>
      <c r="J102" s="77">
        <f t="shared" si="8"/>
        <v>0</v>
      </c>
      <c r="K102" s="77">
        <f t="shared" si="9"/>
        <v>0</v>
      </c>
      <c r="L102" s="77">
        <f t="shared" si="10"/>
        <v>0</v>
      </c>
      <c r="M102" s="130"/>
      <c r="N102" s="38" t="s">
        <v>132</v>
      </c>
      <c r="O102" s="128"/>
      <c r="P102" s="65">
        <f t="shared" si="11"/>
        <v>0</v>
      </c>
      <c r="Q102" s="42"/>
      <c r="R102" s="126"/>
      <c r="S102" s="122"/>
      <c r="T102" s="122"/>
    </row>
    <row r="103" spans="1:20" ht="26.15">
      <c r="A103" s="153"/>
      <c r="B103" s="156"/>
      <c r="C103" s="133"/>
      <c r="D103" s="77">
        <v>1</v>
      </c>
      <c r="E103" s="77">
        <v>1</v>
      </c>
      <c r="F103" s="77">
        <v>1</v>
      </c>
      <c r="G103" s="77">
        <v>1</v>
      </c>
      <c r="H103" s="133"/>
      <c r="I103" s="77">
        <f t="shared" si="7"/>
        <v>0</v>
      </c>
      <c r="J103" s="77">
        <f t="shared" si="8"/>
        <v>0</v>
      </c>
      <c r="K103" s="77">
        <f t="shared" si="9"/>
        <v>0</v>
      </c>
      <c r="L103" s="77">
        <f t="shared" si="10"/>
        <v>0</v>
      </c>
      <c r="M103" s="130"/>
      <c r="N103" s="38" t="s">
        <v>133</v>
      </c>
      <c r="O103" s="128"/>
      <c r="P103" s="65">
        <f t="shared" si="11"/>
        <v>0</v>
      </c>
      <c r="Q103" s="42"/>
      <c r="R103" s="126"/>
      <c r="S103" s="122"/>
      <c r="T103" s="122"/>
    </row>
    <row r="104" spans="1:20" ht="26.15">
      <c r="A104" s="153"/>
      <c r="B104" s="156"/>
      <c r="C104" s="133"/>
      <c r="D104" s="77">
        <v>1</v>
      </c>
      <c r="E104" s="77">
        <v>1</v>
      </c>
      <c r="F104" s="77">
        <v>1</v>
      </c>
      <c r="G104" s="77">
        <v>1</v>
      </c>
      <c r="H104" s="133"/>
      <c r="I104" s="77">
        <f t="shared" si="7"/>
        <v>0</v>
      </c>
      <c r="J104" s="77">
        <f t="shared" si="8"/>
        <v>0</v>
      </c>
      <c r="K104" s="77">
        <f t="shared" si="9"/>
        <v>0</v>
      </c>
      <c r="L104" s="77">
        <f t="shared" si="10"/>
        <v>0</v>
      </c>
      <c r="M104" s="130"/>
      <c r="N104" s="38" t="s">
        <v>205</v>
      </c>
      <c r="O104" s="128"/>
      <c r="P104" s="65">
        <f t="shared" si="11"/>
        <v>0</v>
      </c>
      <c r="Q104" s="42"/>
      <c r="R104" s="126"/>
      <c r="S104" s="122"/>
      <c r="T104" s="122"/>
    </row>
    <row r="105" spans="1:20" ht="36.9">
      <c r="A105" s="153"/>
      <c r="B105" s="156"/>
      <c r="C105" s="133"/>
      <c r="D105" s="77">
        <v>1</v>
      </c>
      <c r="E105" s="77">
        <v>1</v>
      </c>
      <c r="F105" s="77">
        <v>1</v>
      </c>
      <c r="G105" s="77">
        <v>1</v>
      </c>
      <c r="H105" s="133"/>
      <c r="I105" s="77">
        <f t="shared" si="7"/>
        <v>0</v>
      </c>
      <c r="J105" s="77">
        <f t="shared" si="8"/>
        <v>0</v>
      </c>
      <c r="K105" s="77">
        <f t="shared" si="9"/>
        <v>0</v>
      </c>
      <c r="L105" s="77">
        <f t="shared" si="10"/>
        <v>0</v>
      </c>
      <c r="M105" s="130"/>
      <c r="N105" s="38" t="s">
        <v>81</v>
      </c>
      <c r="O105" s="128"/>
      <c r="P105" s="65">
        <f t="shared" si="11"/>
        <v>0</v>
      </c>
      <c r="Q105" s="42"/>
      <c r="R105" s="126"/>
      <c r="S105" s="122"/>
      <c r="T105" s="122"/>
    </row>
    <row r="106" spans="1:20" ht="26.15">
      <c r="A106" s="153"/>
      <c r="B106" s="156"/>
      <c r="C106" s="133"/>
      <c r="D106" s="77">
        <v>1</v>
      </c>
      <c r="E106" s="77">
        <v>1</v>
      </c>
      <c r="F106" s="77">
        <v>1</v>
      </c>
      <c r="G106" s="77">
        <v>1</v>
      </c>
      <c r="H106" s="133"/>
      <c r="I106" s="77">
        <f t="shared" si="7"/>
        <v>0</v>
      </c>
      <c r="J106" s="77">
        <f t="shared" si="8"/>
        <v>0</v>
      </c>
      <c r="K106" s="77">
        <f t="shared" si="9"/>
        <v>0</v>
      </c>
      <c r="L106" s="77">
        <f t="shared" si="10"/>
        <v>0</v>
      </c>
      <c r="M106" s="130"/>
      <c r="N106" s="38" t="s">
        <v>82</v>
      </c>
      <c r="O106" s="128"/>
      <c r="P106" s="65">
        <f t="shared" si="11"/>
        <v>0</v>
      </c>
      <c r="Q106" s="42"/>
      <c r="R106" s="126"/>
      <c r="S106" s="122"/>
      <c r="T106" s="122"/>
    </row>
    <row r="107" spans="1:20" ht="26.15">
      <c r="A107" s="153"/>
      <c r="B107" s="156" t="s">
        <v>155</v>
      </c>
      <c r="C107" s="133" t="s">
        <v>34</v>
      </c>
      <c r="D107" s="77"/>
      <c r="E107" s="77">
        <v>1</v>
      </c>
      <c r="F107" s="77">
        <v>1</v>
      </c>
      <c r="G107" s="77"/>
      <c r="H107" s="133">
        <v>2</v>
      </c>
      <c r="I107" s="77">
        <f t="shared" si="7"/>
        <v>0</v>
      </c>
      <c r="J107" s="77">
        <f t="shared" si="8"/>
        <v>0</v>
      </c>
      <c r="K107" s="77">
        <f t="shared" si="9"/>
        <v>0</v>
      </c>
      <c r="L107" s="77">
        <f t="shared" si="10"/>
        <v>0</v>
      </c>
      <c r="M107" s="130">
        <f>SUM(P107:P115)</f>
        <v>0</v>
      </c>
      <c r="N107" s="38" t="s">
        <v>83</v>
      </c>
      <c r="O107" s="128">
        <f>ROWS(N107:N115)</f>
        <v>9</v>
      </c>
      <c r="P107" s="65">
        <f t="shared" si="11"/>
        <v>0</v>
      </c>
      <c r="Q107" s="42"/>
      <c r="R107" s="126">
        <f>M107/O107</f>
        <v>0</v>
      </c>
      <c r="S107" s="122"/>
      <c r="T107" s="122"/>
    </row>
    <row r="108" spans="1:20" ht="36.9">
      <c r="A108" s="153"/>
      <c r="B108" s="156"/>
      <c r="C108" s="133"/>
      <c r="D108" s="77"/>
      <c r="E108" s="77">
        <v>1</v>
      </c>
      <c r="F108" s="77">
        <v>1</v>
      </c>
      <c r="G108" s="77"/>
      <c r="H108" s="133"/>
      <c r="I108" s="77">
        <f t="shared" si="7"/>
        <v>0</v>
      </c>
      <c r="J108" s="77">
        <f t="shared" si="8"/>
        <v>0</v>
      </c>
      <c r="K108" s="77">
        <f t="shared" si="9"/>
        <v>0</v>
      </c>
      <c r="L108" s="77">
        <f t="shared" si="10"/>
        <v>0</v>
      </c>
      <c r="M108" s="130"/>
      <c r="N108" s="38" t="s">
        <v>84</v>
      </c>
      <c r="O108" s="128"/>
      <c r="P108" s="65">
        <f t="shared" si="11"/>
        <v>0</v>
      </c>
      <c r="Q108" s="42"/>
      <c r="R108" s="126"/>
      <c r="S108" s="122"/>
      <c r="T108" s="122"/>
    </row>
    <row r="109" spans="1:20" ht="36.9">
      <c r="A109" s="153"/>
      <c r="B109" s="156"/>
      <c r="C109" s="133"/>
      <c r="D109" s="77"/>
      <c r="E109" s="77">
        <v>1</v>
      </c>
      <c r="F109" s="77">
        <v>1</v>
      </c>
      <c r="G109" s="77"/>
      <c r="H109" s="133"/>
      <c r="I109" s="77">
        <f t="shared" si="7"/>
        <v>0</v>
      </c>
      <c r="J109" s="77">
        <f t="shared" si="8"/>
        <v>0</v>
      </c>
      <c r="K109" s="77">
        <f t="shared" si="9"/>
        <v>0</v>
      </c>
      <c r="L109" s="77">
        <f t="shared" si="10"/>
        <v>0</v>
      </c>
      <c r="M109" s="130"/>
      <c r="N109" s="38" t="s">
        <v>85</v>
      </c>
      <c r="O109" s="128"/>
      <c r="P109" s="65">
        <f t="shared" si="11"/>
        <v>0</v>
      </c>
      <c r="Q109" s="42"/>
      <c r="R109" s="126"/>
      <c r="S109" s="122"/>
      <c r="T109" s="122"/>
    </row>
    <row r="110" spans="1:20" ht="36.9">
      <c r="A110" s="153"/>
      <c r="B110" s="156"/>
      <c r="C110" s="133"/>
      <c r="D110" s="77"/>
      <c r="E110" s="77">
        <v>1</v>
      </c>
      <c r="F110" s="77">
        <v>1</v>
      </c>
      <c r="G110" s="77"/>
      <c r="H110" s="133"/>
      <c r="I110" s="77">
        <f t="shared" si="7"/>
        <v>0</v>
      </c>
      <c r="J110" s="77">
        <f t="shared" si="8"/>
        <v>0</v>
      </c>
      <c r="K110" s="77">
        <f t="shared" si="9"/>
        <v>0</v>
      </c>
      <c r="L110" s="77">
        <f t="shared" si="10"/>
        <v>0</v>
      </c>
      <c r="M110" s="130"/>
      <c r="N110" s="38" t="s">
        <v>86</v>
      </c>
      <c r="O110" s="128"/>
      <c r="P110" s="65">
        <f t="shared" si="11"/>
        <v>0</v>
      </c>
      <c r="Q110" s="42"/>
      <c r="R110" s="126"/>
      <c r="S110" s="122"/>
      <c r="T110" s="122"/>
    </row>
    <row r="111" spans="1:20" ht="36.9">
      <c r="A111" s="153"/>
      <c r="B111" s="156"/>
      <c r="C111" s="133"/>
      <c r="D111" s="77"/>
      <c r="E111" s="77">
        <v>1</v>
      </c>
      <c r="F111" s="77">
        <v>1</v>
      </c>
      <c r="G111" s="77"/>
      <c r="H111" s="133"/>
      <c r="I111" s="77">
        <f t="shared" si="7"/>
        <v>0</v>
      </c>
      <c r="J111" s="77">
        <f t="shared" si="8"/>
        <v>0</v>
      </c>
      <c r="K111" s="77">
        <f t="shared" si="9"/>
        <v>0</v>
      </c>
      <c r="L111" s="77">
        <f t="shared" si="10"/>
        <v>0</v>
      </c>
      <c r="M111" s="130"/>
      <c r="N111" s="38" t="s">
        <v>228</v>
      </c>
      <c r="O111" s="128"/>
      <c r="P111" s="65">
        <f t="shared" si="11"/>
        <v>0</v>
      </c>
      <c r="Q111" s="42"/>
      <c r="R111" s="126"/>
      <c r="S111" s="122"/>
      <c r="T111" s="122"/>
    </row>
    <row r="112" spans="1:20" ht="26.15">
      <c r="A112" s="153"/>
      <c r="B112" s="156"/>
      <c r="C112" s="133"/>
      <c r="D112" s="77"/>
      <c r="E112" s="77">
        <v>1</v>
      </c>
      <c r="F112" s="77">
        <v>1</v>
      </c>
      <c r="G112" s="77"/>
      <c r="H112" s="133"/>
      <c r="I112" s="77">
        <f t="shared" si="7"/>
        <v>0</v>
      </c>
      <c r="J112" s="77">
        <f t="shared" si="8"/>
        <v>0</v>
      </c>
      <c r="K112" s="77">
        <f t="shared" si="9"/>
        <v>0</v>
      </c>
      <c r="L112" s="77">
        <f t="shared" si="10"/>
        <v>0</v>
      </c>
      <c r="M112" s="130"/>
      <c r="N112" s="38" t="s">
        <v>206</v>
      </c>
      <c r="O112" s="128"/>
      <c r="P112" s="65">
        <f t="shared" si="11"/>
        <v>0</v>
      </c>
      <c r="Q112" s="42"/>
      <c r="R112" s="126"/>
      <c r="S112" s="122"/>
      <c r="T112" s="122"/>
    </row>
    <row r="113" spans="1:20" ht="36.9">
      <c r="A113" s="153"/>
      <c r="B113" s="156"/>
      <c r="C113" s="133"/>
      <c r="D113" s="77"/>
      <c r="E113" s="77">
        <v>1</v>
      </c>
      <c r="F113" s="77">
        <v>1</v>
      </c>
      <c r="G113" s="77"/>
      <c r="H113" s="133"/>
      <c r="I113" s="77">
        <f t="shared" si="7"/>
        <v>0</v>
      </c>
      <c r="J113" s="77">
        <f t="shared" si="8"/>
        <v>0</v>
      </c>
      <c r="K113" s="77">
        <f t="shared" si="9"/>
        <v>0</v>
      </c>
      <c r="L113" s="77">
        <f t="shared" si="10"/>
        <v>0</v>
      </c>
      <c r="M113" s="130"/>
      <c r="N113" s="38" t="s">
        <v>207</v>
      </c>
      <c r="O113" s="128"/>
      <c r="P113" s="65">
        <f t="shared" si="11"/>
        <v>0</v>
      </c>
      <c r="Q113" s="42"/>
      <c r="R113" s="126"/>
      <c r="S113" s="122"/>
      <c r="T113" s="122"/>
    </row>
    <row r="114" spans="1:20" ht="36.9">
      <c r="A114" s="153"/>
      <c r="B114" s="156"/>
      <c r="C114" s="133"/>
      <c r="D114" s="77"/>
      <c r="E114" s="77">
        <v>1</v>
      </c>
      <c r="F114" s="77">
        <v>1</v>
      </c>
      <c r="G114" s="77"/>
      <c r="H114" s="133"/>
      <c r="I114" s="77">
        <f t="shared" si="7"/>
        <v>0</v>
      </c>
      <c r="J114" s="77">
        <f t="shared" si="8"/>
        <v>0</v>
      </c>
      <c r="K114" s="77">
        <f t="shared" si="9"/>
        <v>0</v>
      </c>
      <c r="L114" s="77">
        <f t="shared" si="10"/>
        <v>0</v>
      </c>
      <c r="M114" s="130"/>
      <c r="N114" s="38" t="s">
        <v>87</v>
      </c>
      <c r="O114" s="128"/>
      <c r="P114" s="65">
        <f t="shared" si="11"/>
        <v>0</v>
      </c>
      <c r="Q114" s="42"/>
      <c r="R114" s="126"/>
      <c r="S114" s="122"/>
      <c r="T114" s="122"/>
    </row>
    <row r="115" spans="1:20" ht="37.299999999999997" thickBot="1">
      <c r="A115" s="154"/>
      <c r="B115" s="160"/>
      <c r="C115" s="139"/>
      <c r="D115" s="79"/>
      <c r="E115" s="79">
        <v>1</v>
      </c>
      <c r="F115" s="79">
        <v>1</v>
      </c>
      <c r="G115" s="79"/>
      <c r="H115" s="139"/>
      <c r="I115" s="79">
        <f t="shared" ref="I115:I158" si="12">D115*$P115</f>
        <v>0</v>
      </c>
      <c r="J115" s="79">
        <f t="shared" si="8"/>
        <v>0</v>
      </c>
      <c r="K115" s="79">
        <f t="shared" si="9"/>
        <v>0</v>
      </c>
      <c r="L115" s="79">
        <f t="shared" si="10"/>
        <v>0</v>
      </c>
      <c r="M115" s="131"/>
      <c r="N115" s="39" t="s">
        <v>88</v>
      </c>
      <c r="O115" s="129"/>
      <c r="P115" s="66">
        <f t="shared" si="11"/>
        <v>0</v>
      </c>
      <c r="Q115" s="43"/>
      <c r="R115" s="126"/>
      <c r="S115" s="123"/>
      <c r="T115" s="123"/>
    </row>
    <row r="116" spans="1:20" ht="26.6" thickTop="1">
      <c r="A116" s="149" t="s">
        <v>3</v>
      </c>
      <c r="B116" s="145" t="s">
        <v>156</v>
      </c>
      <c r="C116" s="132" t="s">
        <v>26</v>
      </c>
      <c r="D116" s="75">
        <v>1</v>
      </c>
      <c r="E116" s="75">
        <v>1</v>
      </c>
      <c r="F116" s="75">
        <v>1</v>
      </c>
      <c r="G116" s="75">
        <v>1</v>
      </c>
      <c r="H116" s="132">
        <v>4</v>
      </c>
      <c r="I116" s="75">
        <f t="shared" si="12"/>
        <v>0</v>
      </c>
      <c r="J116" s="75">
        <f t="shared" si="8"/>
        <v>0</v>
      </c>
      <c r="K116" s="75">
        <f t="shared" si="9"/>
        <v>0</v>
      </c>
      <c r="L116" s="75">
        <f t="shared" si="10"/>
        <v>0</v>
      </c>
      <c r="M116" s="142">
        <f>SUM(P116:P124)</f>
        <v>0</v>
      </c>
      <c r="N116" s="37" t="s">
        <v>104</v>
      </c>
      <c r="O116" s="140">
        <f>ROWS(N116:N124)</f>
        <v>9</v>
      </c>
      <c r="P116" s="64">
        <f t="shared" si="11"/>
        <v>0</v>
      </c>
      <c r="Q116" s="41"/>
      <c r="R116" s="126">
        <f>M116/O116</f>
        <v>0</v>
      </c>
      <c r="S116" s="121">
        <f>SUM(P116:P158)/SUM(O116:O158)</f>
        <v>0</v>
      </c>
      <c r="T116" s="121">
        <f>L160</f>
        <v>0</v>
      </c>
    </row>
    <row r="117" spans="1:20" ht="36.9">
      <c r="A117" s="150"/>
      <c r="B117" s="143"/>
      <c r="C117" s="133"/>
      <c r="D117" s="77">
        <v>1</v>
      </c>
      <c r="E117" s="77">
        <v>1</v>
      </c>
      <c r="F117" s="77">
        <v>1</v>
      </c>
      <c r="G117" s="77">
        <v>1</v>
      </c>
      <c r="H117" s="133"/>
      <c r="I117" s="77">
        <f t="shared" si="12"/>
        <v>0</v>
      </c>
      <c r="J117" s="77">
        <f t="shared" si="8"/>
        <v>0</v>
      </c>
      <c r="K117" s="77">
        <f t="shared" si="9"/>
        <v>0</v>
      </c>
      <c r="L117" s="77">
        <f t="shared" si="10"/>
        <v>0</v>
      </c>
      <c r="M117" s="130"/>
      <c r="N117" s="38" t="s">
        <v>130</v>
      </c>
      <c r="O117" s="128"/>
      <c r="P117" s="65">
        <f t="shared" si="11"/>
        <v>0</v>
      </c>
      <c r="Q117" s="42"/>
      <c r="R117" s="126"/>
      <c r="S117" s="122"/>
      <c r="T117" s="122"/>
    </row>
    <row r="118" spans="1:20" ht="26.15">
      <c r="A118" s="150"/>
      <c r="B118" s="143"/>
      <c r="C118" s="133"/>
      <c r="D118" s="77">
        <v>1</v>
      </c>
      <c r="E118" s="77">
        <v>1</v>
      </c>
      <c r="F118" s="77">
        <v>1</v>
      </c>
      <c r="G118" s="77">
        <v>1</v>
      </c>
      <c r="H118" s="133"/>
      <c r="I118" s="77">
        <f t="shared" si="12"/>
        <v>0</v>
      </c>
      <c r="J118" s="77">
        <f t="shared" si="8"/>
        <v>0</v>
      </c>
      <c r="K118" s="77">
        <f t="shared" si="9"/>
        <v>0</v>
      </c>
      <c r="L118" s="77">
        <f t="shared" si="10"/>
        <v>0</v>
      </c>
      <c r="M118" s="130"/>
      <c r="N118" s="38" t="s">
        <v>208</v>
      </c>
      <c r="O118" s="128"/>
      <c r="P118" s="65">
        <f t="shared" si="11"/>
        <v>0</v>
      </c>
      <c r="Q118" s="42"/>
      <c r="R118" s="126"/>
      <c r="S118" s="122"/>
      <c r="T118" s="122"/>
    </row>
    <row r="119" spans="1:20" ht="36.9">
      <c r="A119" s="150"/>
      <c r="B119" s="143"/>
      <c r="C119" s="133"/>
      <c r="D119" s="77">
        <v>1</v>
      </c>
      <c r="E119" s="77">
        <v>1</v>
      </c>
      <c r="F119" s="77">
        <v>1</v>
      </c>
      <c r="G119" s="77">
        <v>1</v>
      </c>
      <c r="H119" s="133"/>
      <c r="I119" s="77">
        <f t="shared" si="12"/>
        <v>0</v>
      </c>
      <c r="J119" s="77">
        <f t="shared" si="8"/>
        <v>0</v>
      </c>
      <c r="K119" s="77">
        <f t="shared" si="9"/>
        <v>0</v>
      </c>
      <c r="L119" s="77">
        <f t="shared" si="10"/>
        <v>0</v>
      </c>
      <c r="M119" s="130"/>
      <c r="N119" s="38" t="s">
        <v>105</v>
      </c>
      <c r="O119" s="128"/>
      <c r="P119" s="65">
        <f t="shared" si="11"/>
        <v>0</v>
      </c>
      <c r="Q119" s="42"/>
      <c r="R119" s="126"/>
      <c r="S119" s="122"/>
      <c r="T119" s="122"/>
    </row>
    <row r="120" spans="1:20" ht="36.9">
      <c r="A120" s="150"/>
      <c r="B120" s="143"/>
      <c r="C120" s="133"/>
      <c r="D120" s="77">
        <v>1</v>
      </c>
      <c r="E120" s="77">
        <v>1</v>
      </c>
      <c r="F120" s="77">
        <v>1</v>
      </c>
      <c r="G120" s="77">
        <v>1</v>
      </c>
      <c r="H120" s="133"/>
      <c r="I120" s="77">
        <f t="shared" si="12"/>
        <v>0</v>
      </c>
      <c r="J120" s="77">
        <f t="shared" si="8"/>
        <v>0</v>
      </c>
      <c r="K120" s="77">
        <f t="shared" si="9"/>
        <v>0</v>
      </c>
      <c r="L120" s="77">
        <f t="shared" si="10"/>
        <v>0</v>
      </c>
      <c r="M120" s="130"/>
      <c r="N120" s="38" t="s">
        <v>106</v>
      </c>
      <c r="O120" s="128"/>
      <c r="P120" s="65">
        <f t="shared" si="11"/>
        <v>0</v>
      </c>
      <c r="Q120" s="42"/>
      <c r="R120" s="126"/>
      <c r="S120" s="122"/>
      <c r="T120" s="122"/>
    </row>
    <row r="121" spans="1:20" ht="36.9">
      <c r="A121" s="150"/>
      <c r="B121" s="143"/>
      <c r="C121" s="133"/>
      <c r="D121" s="77">
        <v>1</v>
      </c>
      <c r="E121" s="77">
        <v>1</v>
      </c>
      <c r="F121" s="77">
        <v>1</v>
      </c>
      <c r="G121" s="77">
        <v>1</v>
      </c>
      <c r="H121" s="133"/>
      <c r="I121" s="77">
        <f t="shared" si="12"/>
        <v>0</v>
      </c>
      <c r="J121" s="77">
        <f t="shared" si="8"/>
        <v>0</v>
      </c>
      <c r="K121" s="77">
        <f t="shared" si="9"/>
        <v>0</v>
      </c>
      <c r="L121" s="77">
        <f t="shared" si="10"/>
        <v>0</v>
      </c>
      <c r="M121" s="130"/>
      <c r="N121" s="38" t="s">
        <v>107</v>
      </c>
      <c r="O121" s="128"/>
      <c r="P121" s="65">
        <f t="shared" si="11"/>
        <v>0</v>
      </c>
      <c r="Q121" s="42"/>
      <c r="R121" s="126"/>
      <c r="S121" s="122"/>
      <c r="T121" s="122"/>
    </row>
    <row r="122" spans="1:20" ht="26.15">
      <c r="A122" s="150"/>
      <c r="B122" s="143"/>
      <c r="C122" s="133"/>
      <c r="D122" s="77">
        <v>1</v>
      </c>
      <c r="E122" s="77">
        <v>1</v>
      </c>
      <c r="F122" s="77">
        <v>1</v>
      </c>
      <c r="G122" s="77">
        <v>1</v>
      </c>
      <c r="H122" s="133"/>
      <c r="I122" s="77">
        <f t="shared" si="12"/>
        <v>0</v>
      </c>
      <c r="J122" s="77">
        <f t="shared" si="8"/>
        <v>0</v>
      </c>
      <c r="K122" s="77">
        <f t="shared" si="9"/>
        <v>0</v>
      </c>
      <c r="L122" s="77">
        <f t="shared" si="10"/>
        <v>0</v>
      </c>
      <c r="M122" s="130"/>
      <c r="N122" s="38" t="s">
        <v>108</v>
      </c>
      <c r="O122" s="128"/>
      <c r="P122" s="65">
        <f t="shared" si="11"/>
        <v>0</v>
      </c>
      <c r="Q122" s="42"/>
      <c r="R122" s="126"/>
      <c r="S122" s="122"/>
      <c r="T122" s="122"/>
    </row>
    <row r="123" spans="1:20" ht="26.15">
      <c r="A123" s="150"/>
      <c r="B123" s="143"/>
      <c r="C123" s="133"/>
      <c r="D123" s="77">
        <v>1</v>
      </c>
      <c r="E123" s="77">
        <v>1</v>
      </c>
      <c r="F123" s="77">
        <v>1</v>
      </c>
      <c r="G123" s="77">
        <v>1</v>
      </c>
      <c r="H123" s="133"/>
      <c r="I123" s="77">
        <f t="shared" si="12"/>
        <v>0</v>
      </c>
      <c r="J123" s="77">
        <f t="shared" si="8"/>
        <v>0</v>
      </c>
      <c r="K123" s="77">
        <f t="shared" si="9"/>
        <v>0</v>
      </c>
      <c r="L123" s="77">
        <f t="shared" si="10"/>
        <v>0</v>
      </c>
      <c r="M123" s="130"/>
      <c r="N123" s="38" t="s">
        <v>109</v>
      </c>
      <c r="O123" s="128"/>
      <c r="P123" s="65">
        <f t="shared" si="11"/>
        <v>0</v>
      </c>
      <c r="Q123" s="42"/>
      <c r="R123" s="126"/>
      <c r="S123" s="122"/>
      <c r="T123" s="122"/>
    </row>
    <row r="124" spans="1:20" ht="36.9">
      <c r="A124" s="150"/>
      <c r="B124" s="143"/>
      <c r="C124" s="133"/>
      <c r="D124" s="77">
        <v>1</v>
      </c>
      <c r="E124" s="77">
        <v>1</v>
      </c>
      <c r="F124" s="77">
        <v>1</v>
      </c>
      <c r="G124" s="77">
        <v>1</v>
      </c>
      <c r="H124" s="133"/>
      <c r="I124" s="77">
        <f t="shared" si="12"/>
        <v>0</v>
      </c>
      <c r="J124" s="77">
        <f t="shared" si="8"/>
        <v>0</v>
      </c>
      <c r="K124" s="77">
        <f t="shared" si="9"/>
        <v>0</v>
      </c>
      <c r="L124" s="77">
        <f t="shared" si="10"/>
        <v>0</v>
      </c>
      <c r="M124" s="130"/>
      <c r="N124" s="38" t="s">
        <v>110</v>
      </c>
      <c r="O124" s="128"/>
      <c r="P124" s="65">
        <f t="shared" si="11"/>
        <v>0</v>
      </c>
      <c r="Q124" s="42"/>
      <c r="R124" s="126"/>
      <c r="S124" s="122"/>
      <c r="T124" s="122"/>
    </row>
    <row r="125" spans="1:20" ht="26.15">
      <c r="A125" s="150"/>
      <c r="B125" s="143" t="s">
        <v>209</v>
      </c>
      <c r="C125" s="133" t="s">
        <v>24</v>
      </c>
      <c r="D125" s="77">
        <v>1</v>
      </c>
      <c r="E125" s="77">
        <v>1</v>
      </c>
      <c r="F125" s="77"/>
      <c r="G125" s="77">
        <v>1</v>
      </c>
      <c r="H125" s="133">
        <v>3</v>
      </c>
      <c r="I125" s="77">
        <f t="shared" si="12"/>
        <v>0</v>
      </c>
      <c r="J125" s="77">
        <f t="shared" si="8"/>
        <v>0</v>
      </c>
      <c r="K125" s="77">
        <f t="shared" si="9"/>
        <v>0</v>
      </c>
      <c r="L125" s="77">
        <f t="shared" si="10"/>
        <v>0</v>
      </c>
      <c r="M125" s="130">
        <f>SUM(P125:P133)</f>
        <v>0</v>
      </c>
      <c r="N125" s="38" t="s">
        <v>210</v>
      </c>
      <c r="O125" s="128">
        <f>ROWS(N125:N133)</f>
        <v>9</v>
      </c>
      <c r="P125" s="65">
        <f t="shared" si="11"/>
        <v>0</v>
      </c>
      <c r="Q125" s="42"/>
      <c r="R125" s="126">
        <f>M125/O125</f>
        <v>0</v>
      </c>
      <c r="S125" s="122"/>
      <c r="T125" s="122"/>
    </row>
    <row r="126" spans="1:20" ht="26.15">
      <c r="A126" s="150"/>
      <c r="B126" s="143"/>
      <c r="C126" s="133"/>
      <c r="D126" s="77">
        <v>1</v>
      </c>
      <c r="E126" s="77">
        <v>1</v>
      </c>
      <c r="F126" s="77"/>
      <c r="G126" s="77">
        <v>1</v>
      </c>
      <c r="H126" s="133"/>
      <c r="I126" s="77">
        <f t="shared" si="12"/>
        <v>0</v>
      </c>
      <c r="J126" s="77">
        <f t="shared" si="8"/>
        <v>0</v>
      </c>
      <c r="K126" s="77">
        <f t="shared" si="9"/>
        <v>0</v>
      </c>
      <c r="L126" s="77">
        <f t="shared" si="10"/>
        <v>0</v>
      </c>
      <c r="M126" s="130"/>
      <c r="N126" s="38" t="s">
        <v>89</v>
      </c>
      <c r="O126" s="128"/>
      <c r="P126" s="65">
        <f t="shared" si="11"/>
        <v>0</v>
      </c>
      <c r="Q126" s="42"/>
      <c r="R126" s="126"/>
      <c r="S126" s="122"/>
      <c r="T126" s="122"/>
    </row>
    <row r="127" spans="1:20" ht="36.9">
      <c r="A127" s="150"/>
      <c r="B127" s="143"/>
      <c r="C127" s="133"/>
      <c r="D127" s="77">
        <v>1</v>
      </c>
      <c r="E127" s="77">
        <v>1</v>
      </c>
      <c r="F127" s="77"/>
      <c r="G127" s="77">
        <v>1</v>
      </c>
      <c r="H127" s="133"/>
      <c r="I127" s="77">
        <f t="shared" si="12"/>
        <v>0</v>
      </c>
      <c r="J127" s="77">
        <f t="shared" si="8"/>
        <v>0</v>
      </c>
      <c r="K127" s="77">
        <f t="shared" si="9"/>
        <v>0</v>
      </c>
      <c r="L127" s="77">
        <f t="shared" si="10"/>
        <v>0</v>
      </c>
      <c r="M127" s="130"/>
      <c r="N127" s="38" t="s">
        <v>211</v>
      </c>
      <c r="O127" s="128"/>
      <c r="P127" s="65">
        <f t="shared" si="11"/>
        <v>0</v>
      </c>
      <c r="Q127" s="42"/>
      <c r="R127" s="126"/>
      <c r="S127" s="122"/>
      <c r="T127" s="122"/>
    </row>
    <row r="128" spans="1:20" ht="26.15">
      <c r="A128" s="150"/>
      <c r="B128" s="143"/>
      <c r="C128" s="133"/>
      <c r="D128" s="77">
        <v>1</v>
      </c>
      <c r="E128" s="77">
        <v>1</v>
      </c>
      <c r="F128" s="77"/>
      <c r="G128" s="77">
        <v>1</v>
      </c>
      <c r="H128" s="133"/>
      <c r="I128" s="77">
        <f t="shared" si="12"/>
        <v>0</v>
      </c>
      <c r="J128" s="77">
        <f t="shared" si="8"/>
        <v>0</v>
      </c>
      <c r="K128" s="77">
        <f t="shared" si="9"/>
        <v>0</v>
      </c>
      <c r="L128" s="77">
        <f t="shared" si="10"/>
        <v>0</v>
      </c>
      <c r="M128" s="130"/>
      <c r="N128" s="38" t="s">
        <v>212</v>
      </c>
      <c r="O128" s="128"/>
      <c r="P128" s="65">
        <f t="shared" si="11"/>
        <v>0</v>
      </c>
      <c r="Q128" s="42"/>
      <c r="R128" s="126"/>
      <c r="S128" s="122"/>
      <c r="T128" s="122"/>
    </row>
    <row r="129" spans="1:20" ht="36.9">
      <c r="A129" s="150"/>
      <c r="B129" s="143"/>
      <c r="C129" s="133"/>
      <c r="D129" s="77">
        <v>1</v>
      </c>
      <c r="E129" s="77">
        <v>1</v>
      </c>
      <c r="F129" s="77"/>
      <c r="G129" s="77">
        <v>1</v>
      </c>
      <c r="H129" s="133"/>
      <c r="I129" s="77">
        <f t="shared" si="12"/>
        <v>0</v>
      </c>
      <c r="J129" s="77">
        <f t="shared" si="8"/>
        <v>0</v>
      </c>
      <c r="K129" s="77">
        <f t="shared" si="9"/>
        <v>0</v>
      </c>
      <c r="L129" s="77">
        <f t="shared" si="10"/>
        <v>0</v>
      </c>
      <c r="M129" s="130"/>
      <c r="N129" s="38" t="s">
        <v>213</v>
      </c>
      <c r="O129" s="128"/>
      <c r="P129" s="65">
        <f t="shared" si="11"/>
        <v>0</v>
      </c>
      <c r="Q129" s="42"/>
      <c r="R129" s="126"/>
      <c r="S129" s="122"/>
      <c r="T129" s="122"/>
    </row>
    <row r="130" spans="1:20" ht="26.15">
      <c r="A130" s="150"/>
      <c r="B130" s="143"/>
      <c r="C130" s="133"/>
      <c r="D130" s="77">
        <v>1</v>
      </c>
      <c r="E130" s="77">
        <v>1</v>
      </c>
      <c r="F130" s="77"/>
      <c r="G130" s="77">
        <v>1</v>
      </c>
      <c r="H130" s="133"/>
      <c r="I130" s="77">
        <f t="shared" si="12"/>
        <v>0</v>
      </c>
      <c r="J130" s="77">
        <f t="shared" si="8"/>
        <v>0</v>
      </c>
      <c r="K130" s="77">
        <f t="shared" si="9"/>
        <v>0</v>
      </c>
      <c r="L130" s="77">
        <f t="shared" si="10"/>
        <v>0</v>
      </c>
      <c r="M130" s="130"/>
      <c r="N130" s="38" t="s">
        <v>214</v>
      </c>
      <c r="O130" s="128"/>
      <c r="P130" s="65">
        <f t="shared" si="11"/>
        <v>0</v>
      </c>
      <c r="Q130" s="42"/>
      <c r="R130" s="126"/>
      <c r="S130" s="122"/>
      <c r="T130" s="122"/>
    </row>
    <row r="131" spans="1:20" ht="36.9">
      <c r="A131" s="150"/>
      <c r="B131" s="143"/>
      <c r="C131" s="133"/>
      <c r="D131" s="77">
        <v>1</v>
      </c>
      <c r="E131" s="77">
        <v>1</v>
      </c>
      <c r="F131" s="77"/>
      <c r="G131" s="77">
        <v>1</v>
      </c>
      <c r="H131" s="133"/>
      <c r="I131" s="77">
        <f t="shared" si="12"/>
        <v>0</v>
      </c>
      <c r="J131" s="77">
        <f t="shared" si="8"/>
        <v>0</v>
      </c>
      <c r="K131" s="77">
        <f t="shared" si="9"/>
        <v>0</v>
      </c>
      <c r="L131" s="77">
        <f t="shared" si="10"/>
        <v>0</v>
      </c>
      <c r="M131" s="130"/>
      <c r="N131" s="38" t="s">
        <v>217</v>
      </c>
      <c r="O131" s="128"/>
      <c r="P131" s="65">
        <f t="shared" si="11"/>
        <v>0</v>
      </c>
      <c r="Q131" s="42"/>
      <c r="R131" s="126"/>
      <c r="S131" s="122"/>
      <c r="T131" s="122"/>
    </row>
    <row r="132" spans="1:20" ht="26.15">
      <c r="A132" s="150"/>
      <c r="B132" s="143"/>
      <c r="C132" s="133"/>
      <c r="D132" s="77">
        <v>1</v>
      </c>
      <c r="E132" s="77">
        <v>1</v>
      </c>
      <c r="F132" s="77"/>
      <c r="G132" s="77">
        <v>1</v>
      </c>
      <c r="H132" s="133"/>
      <c r="I132" s="77">
        <f t="shared" si="12"/>
        <v>0</v>
      </c>
      <c r="J132" s="77">
        <f t="shared" si="8"/>
        <v>0</v>
      </c>
      <c r="K132" s="77">
        <f t="shared" si="9"/>
        <v>0</v>
      </c>
      <c r="L132" s="77">
        <f t="shared" si="10"/>
        <v>0</v>
      </c>
      <c r="M132" s="130"/>
      <c r="N132" s="38" t="s">
        <v>215</v>
      </c>
      <c r="O132" s="128"/>
      <c r="P132" s="65">
        <f t="shared" ref="P132:P158" si="13">IF(Q132&lt;&gt;"",1,0)</f>
        <v>0</v>
      </c>
      <c r="Q132" s="42"/>
      <c r="R132" s="126"/>
      <c r="S132" s="122"/>
      <c r="T132" s="122"/>
    </row>
    <row r="133" spans="1:20" ht="36.9">
      <c r="A133" s="150"/>
      <c r="B133" s="143"/>
      <c r="C133" s="133"/>
      <c r="D133" s="77">
        <v>1</v>
      </c>
      <c r="E133" s="77">
        <v>1</v>
      </c>
      <c r="F133" s="77"/>
      <c r="G133" s="77">
        <v>1</v>
      </c>
      <c r="H133" s="133"/>
      <c r="I133" s="77">
        <f t="shared" si="12"/>
        <v>0</v>
      </c>
      <c r="J133" s="77">
        <f t="shared" si="8"/>
        <v>0</v>
      </c>
      <c r="K133" s="77">
        <f t="shared" si="9"/>
        <v>0</v>
      </c>
      <c r="L133" s="77">
        <f t="shared" si="10"/>
        <v>0</v>
      </c>
      <c r="M133" s="130"/>
      <c r="N133" s="38" t="s">
        <v>216</v>
      </c>
      <c r="O133" s="128"/>
      <c r="P133" s="65">
        <f t="shared" si="13"/>
        <v>0</v>
      </c>
      <c r="Q133" s="42"/>
      <c r="R133" s="126"/>
      <c r="S133" s="122"/>
      <c r="T133" s="122"/>
    </row>
    <row r="134" spans="1:20" ht="26.15">
      <c r="A134" s="150"/>
      <c r="B134" s="143" t="s">
        <v>158</v>
      </c>
      <c r="C134" s="133" t="s">
        <v>25</v>
      </c>
      <c r="D134" s="77">
        <v>1</v>
      </c>
      <c r="E134" s="77">
        <v>1</v>
      </c>
      <c r="F134" s="77">
        <v>1</v>
      </c>
      <c r="G134" s="77">
        <v>1</v>
      </c>
      <c r="H134" s="133">
        <v>4</v>
      </c>
      <c r="I134" s="77">
        <f t="shared" si="12"/>
        <v>0</v>
      </c>
      <c r="J134" s="77">
        <f t="shared" ref="J134:J158" si="14">E134*$P134</f>
        <v>0</v>
      </c>
      <c r="K134" s="77">
        <f t="shared" ref="K134:K158" si="15">F134*$P134</f>
        <v>0</v>
      </c>
      <c r="L134" s="77">
        <f t="shared" ref="L134:L158" si="16">G134*$P134</f>
        <v>0</v>
      </c>
      <c r="M134" s="130">
        <f>SUM(P134:P148)</f>
        <v>0</v>
      </c>
      <c r="N134" s="38" t="s">
        <v>90</v>
      </c>
      <c r="O134" s="128">
        <f>ROWS(N134:N147)</f>
        <v>14</v>
      </c>
      <c r="P134" s="65">
        <f t="shared" si="13"/>
        <v>0</v>
      </c>
      <c r="Q134" s="42"/>
      <c r="R134" s="126">
        <f>M134/O134</f>
        <v>0</v>
      </c>
      <c r="S134" s="122"/>
      <c r="T134" s="122"/>
    </row>
    <row r="135" spans="1:20" ht="26.15">
      <c r="A135" s="150"/>
      <c r="B135" s="143"/>
      <c r="C135" s="133"/>
      <c r="D135" s="77">
        <v>1</v>
      </c>
      <c r="E135" s="77">
        <v>1</v>
      </c>
      <c r="F135" s="77">
        <v>1</v>
      </c>
      <c r="G135" s="77">
        <v>1</v>
      </c>
      <c r="H135" s="133"/>
      <c r="I135" s="77">
        <f t="shared" si="12"/>
        <v>0</v>
      </c>
      <c r="J135" s="77">
        <f t="shared" si="14"/>
        <v>0</v>
      </c>
      <c r="K135" s="77">
        <f t="shared" si="15"/>
        <v>0</v>
      </c>
      <c r="L135" s="77">
        <f t="shared" si="16"/>
        <v>0</v>
      </c>
      <c r="M135" s="130"/>
      <c r="N135" s="38" t="s">
        <v>91</v>
      </c>
      <c r="O135" s="128"/>
      <c r="P135" s="65">
        <f t="shared" si="13"/>
        <v>0</v>
      </c>
      <c r="Q135" s="42"/>
      <c r="R135" s="126"/>
      <c r="S135" s="122"/>
      <c r="T135" s="122"/>
    </row>
    <row r="136" spans="1:20" ht="26.15">
      <c r="A136" s="150"/>
      <c r="B136" s="143"/>
      <c r="C136" s="133"/>
      <c r="D136" s="77">
        <v>1</v>
      </c>
      <c r="E136" s="77">
        <v>1</v>
      </c>
      <c r="F136" s="77">
        <v>1</v>
      </c>
      <c r="G136" s="77">
        <v>1</v>
      </c>
      <c r="H136" s="133"/>
      <c r="I136" s="77">
        <f t="shared" si="12"/>
        <v>0</v>
      </c>
      <c r="J136" s="77">
        <f t="shared" si="14"/>
        <v>0</v>
      </c>
      <c r="K136" s="77">
        <f t="shared" si="15"/>
        <v>0</v>
      </c>
      <c r="L136" s="77">
        <f t="shared" si="16"/>
        <v>0</v>
      </c>
      <c r="M136" s="130"/>
      <c r="N136" s="38" t="s">
        <v>92</v>
      </c>
      <c r="O136" s="128"/>
      <c r="P136" s="65">
        <f t="shared" si="13"/>
        <v>0</v>
      </c>
      <c r="Q136" s="42"/>
      <c r="R136" s="126"/>
      <c r="S136" s="122"/>
      <c r="T136" s="122"/>
    </row>
    <row r="137" spans="1:20" ht="26.15">
      <c r="A137" s="150"/>
      <c r="B137" s="143"/>
      <c r="C137" s="133"/>
      <c r="D137" s="77">
        <v>1</v>
      </c>
      <c r="E137" s="77">
        <v>1</v>
      </c>
      <c r="F137" s="77">
        <v>1</v>
      </c>
      <c r="G137" s="77">
        <v>1</v>
      </c>
      <c r="H137" s="133"/>
      <c r="I137" s="77">
        <f t="shared" si="12"/>
        <v>0</v>
      </c>
      <c r="J137" s="77">
        <f t="shared" si="14"/>
        <v>0</v>
      </c>
      <c r="K137" s="77">
        <f t="shared" si="15"/>
        <v>0</v>
      </c>
      <c r="L137" s="77">
        <f t="shared" si="16"/>
        <v>0</v>
      </c>
      <c r="M137" s="130"/>
      <c r="N137" s="38" t="s">
        <v>93</v>
      </c>
      <c r="O137" s="128"/>
      <c r="P137" s="65">
        <f t="shared" si="13"/>
        <v>0</v>
      </c>
      <c r="Q137" s="42"/>
      <c r="R137" s="126"/>
      <c r="S137" s="122"/>
      <c r="T137" s="122"/>
    </row>
    <row r="138" spans="1:20" ht="26.15">
      <c r="A138" s="150"/>
      <c r="B138" s="143"/>
      <c r="C138" s="133"/>
      <c r="D138" s="77">
        <v>1</v>
      </c>
      <c r="E138" s="77">
        <v>1</v>
      </c>
      <c r="F138" s="77">
        <v>1</v>
      </c>
      <c r="G138" s="77">
        <v>1</v>
      </c>
      <c r="H138" s="133"/>
      <c r="I138" s="77">
        <f t="shared" si="12"/>
        <v>0</v>
      </c>
      <c r="J138" s="77">
        <f t="shared" si="14"/>
        <v>0</v>
      </c>
      <c r="K138" s="77">
        <f t="shared" si="15"/>
        <v>0</v>
      </c>
      <c r="L138" s="77">
        <f t="shared" si="16"/>
        <v>0</v>
      </c>
      <c r="M138" s="130"/>
      <c r="N138" s="38" t="s">
        <v>94</v>
      </c>
      <c r="O138" s="128"/>
      <c r="P138" s="65">
        <f t="shared" si="13"/>
        <v>0</v>
      </c>
      <c r="Q138" s="42"/>
      <c r="R138" s="126"/>
      <c r="S138" s="122"/>
      <c r="T138" s="122"/>
    </row>
    <row r="139" spans="1:20" ht="26.15">
      <c r="A139" s="150"/>
      <c r="B139" s="143"/>
      <c r="C139" s="133"/>
      <c r="D139" s="77">
        <v>1</v>
      </c>
      <c r="E139" s="77">
        <v>1</v>
      </c>
      <c r="F139" s="77">
        <v>1</v>
      </c>
      <c r="G139" s="77">
        <v>1</v>
      </c>
      <c r="H139" s="133"/>
      <c r="I139" s="77">
        <f t="shared" si="12"/>
        <v>0</v>
      </c>
      <c r="J139" s="77">
        <f t="shared" si="14"/>
        <v>0</v>
      </c>
      <c r="K139" s="77">
        <f t="shared" si="15"/>
        <v>0</v>
      </c>
      <c r="L139" s="77">
        <f t="shared" si="16"/>
        <v>0</v>
      </c>
      <c r="M139" s="130"/>
      <c r="N139" s="38" t="s">
        <v>95</v>
      </c>
      <c r="O139" s="128"/>
      <c r="P139" s="65">
        <f t="shared" si="13"/>
        <v>0</v>
      </c>
      <c r="Q139" s="42"/>
      <c r="R139" s="126"/>
      <c r="S139" s="122"/>
      <c r="T139" s="122"/>
    </row>
    <row r="140" spans="1:20" ht="36.9">
      <c r="A140" s="150"/>
      <c r="B140" s="143"/>
      <c r="C140" s="133"/>
      <c r="D140" s="77">
        <v>1</v>
      </c>
      <c r="E140" s="77">
        <v>1</v>
      </c>
      <c r="F140" s="77">
        <v>1</v>
      </c>
      <c r="G140" s="77">
        <v>1</v>
      </c>
      <c r="H140" s="133"/>
      <c r="I140" s="77">
        <f t="shared" si="12"/>
        <v>0</v>
      </c>
      <c r="J140" s="77">
        <f t="shared" si="14"/>
        <v>0</v>
      </c>
      <c r="K140" s="77">
        <f t="shared" si="15"/>
        <v>0</v>
      </c>
      <c r="L140" s="77">
        <f t="shared" si="16"/>
        <v>0</v>
      </c>
      <c r="M140" s="130"/>
      <c r="N140" s="38" t="s">
        <v>96</v>
      </c>
      <c r="O140" s="128"/>
      <c r="P140" s="65">
        <f t="shared" si="13"/>
        <v>0</v>
      </c>
      <c r="Q140" s="42"/>
      <c r="R140" s="126"/>
      <c r="S140" s="122"/>
      <c r="T140" s="122"/>
    </row>
    <row r="141" spans="1:20" ht="26.15">
      <c r="A141" s="150"/>
      <c r="B141" s="143"/>
      <c r="C141" s="133"/>
      <c r="D141" s="77">
        <v>1</v>
      </c>
      <c r="E141" s="77">
        <v>1</v>
      </c>
      <c r="F141" s="77">
        <v>1</v>
      </c>
      <c r="G141" s="77">
        <v>1</v>
      </c>
      <c r="H141" s="133"/>
      <c r="I141" s="77">
        <f t="shared" si="12"/>
        <v>0</v>
      </c>
      <c r="J141" s="77">
        <f t="shared" si="14"/>
        <v>0</v>
      </c>
      <c r="K141" s="77">
        <f t="shared" si="15"/>
        <v>0</v>
      </c>
      <c r="L141" s="77">
        <f t="shared" si="16"/>
        <v>0</v>
      </c>
      <c r="M141" s="130"/>
      <c r="N141" s="38" t="s">
        <v>97</v>
      </c>
      <c r="O141" s="128"/>
      <c r="P141" s="65">
        <f t="shared" si="13"/>
        <v>0</v>
      </c>
      <c r="Q141" s="42"/>
      <c r="R141" s="126"/>
      <c r="S141" s="122"/>
      <c r="T141" s="122"/>
    </row>
    <row r="142" spans="1:20" ht="26.15">
      <c r="A142" s="150"/>
      <c r="B142" s="143"/>
      <c r="C142" s="133"/>
      <c r="D142" s="77">
        <v>1</v>
      </c>
      <c r="E142" s="77">
        <v>1</v>
      </c>
      <c r="F142" s="77">
        <v>1</v>
      </c>
      <c r="G142" s="77">
        <v>1</v>
      </c>
      <c r="H142" s="133"/>
      <c r="I142" s="77">
        <f t="shared" si="12"/>
        <v>0</v>
      </c>
      <c r="J142" s="77">
        <f t="shared" si="14"/>
        <v>0</v>
      </c>
      <c r="K142" s="77">
        <f t="shared" si="15"/>
        <v>0</v>
      </c>
      <c r="L142" s="77">
        <f t="shared" si="16"/>
        <v>0</v>
      </c>
      <c r="M142" s="130"/>
      <c r="N142" s="38" t="s">
        <v>98</v>
      </c>
      <c r="O142" s="128"/>
      <c r="P142" s="65">
        <f t="shared" si="13"/>
        <v>0</v>
      </c>
      <c r="Q142" s="42"/>
      <c r="R142" s="126"/>
      <c r="S142" s="122"/>
      <c r="T142" s="122"/>
    </row>
    <row r="143" spans="1:20" ht="26.15">
      <c r="A143" s="150"/>
      <c r="B143" s="143"/>
      <c r="C143" s="133"/>
      <c r="D143" s="77">
        <v>1</v>
      </c>
      <c r="E143" s="77">
        <v>1</v>
      </c>
      <c r="F143" s="77">
        <v>1</v>
      </c>
      <c r="G143" s="77">
        <v>1</v>
      </c>
      <c r="H143" s="133"/>
      <c r="I143" s="77">
        <f t="shared" si="12"/>
        <v>0</v>
      </c>
      <c r="J143" s="77">
        <f t="shared" si="14"/>
        <v>0</v>
      </c>
      <c r="K143" s="77">
        <f t="shared" si="15"/>
        <v>0</v>
      </c>
      <c r="L143" s="77">
        <f t="shared" si="16"/>
        <v>0</v>
      </c>
      <c r="M143" s="130"/>
      <c r="N143" s="38" t="s">
        <v>99</v>
      </c>
      <c r="O143" s="128"/>
      <c r="P143" s="65">
        <f t="shared" si="13"/>
        <v>0</v>
      </c>
      <c r="Q143" s="42"/>
      <c r="R143" s="126"/>
      <c r="S143" s="122"/>
      <c r="T143" s="122"/>
    </row>
    <row r="144" spans="1:20" ht="26.15">
      <c r="A144" s="150"/>
      <c r="B144" s="143"/>
      <c r="C144" s="133"/>
      <c r="D144" s="77">
        <v>1</v>
      </c>
      <c r="E144" s="77">
        <v>1</v>
      </c>
      <c r="F144" s="77">
        <v>1</v>
      </c>
      <c r="G144" s="77">
        <v>1</v>
      </c>
      <c r="H144" s="133"/>
      <c r="I144" s="77">
        <f t="shared" si="12"/>
        <v>0</v>
      </c>
      <c r="J144" s="77">
        <f t="shared" si="14"/>
        <v>0</v>
      </c>
      <c r="K144" s="77">
        <f t="shared" si="15"/>
        <v>0</v>
      </c>
      <c r="L144" s="77">
        <f t="shared" si="16"/>
        <v>0</v>
      </c>
      <c r="M144" s="130"/>
      <c r="N144" s="38" t="s">
        <v>100</v>
      </c>
      <c r="O144" s="128"/>
      <c r="P144" s="65">
        <f t="shared" si="13"/>
        <v>0</v>
      </c>
      <c r="Q144" s="42"/>
      <c r="R144" s="126"/>
      <c r="S144" s="122"/>
      <c r="T144" s="122"/>
    </row>
    <row r="145" spans="1:20" ht="36.9">
      <c r="A145" s="150"/>
      <c r="B145" s="143"/>
      <c r="C145" s="133"/>
      <c r="D145" s="77">
        <v>1</v>
      </c>
      <c r="E145" s="77">
        <v>1</v>
      </c>
      <c r="F145" s="77">
        <v>1</v>
      </c>
      <c r="G145" s="77">
        <v>1</v>
      </c>
      <c r="H145" s="133"/>
      <c r="I145" s="77">
        <f t="shared" si="12"/>
        <v>0</v>
      </c>
      <c r="J145" s="77">
        <f t="shared" si="14"/>
        <v>0</v>
      </c>
      <c r="K145" s="77">
        <f t="shared" si="15"/>
        <v>0</v>
      </c>
      <c r="L145" s="77">
        <f t="shared" si="16"/>
        <v>0</v>
      </c>
      <c r="M145" s="130"/>
      <c r="N145" s="38" t="s">
        <v>101</v>
      </c>
      <c r="O145" s="128"/>
      <c r="P145" s="65">
        <f t="shared" si="13"/>
        <v>0</v>
      </c>
      <c r="Q145" s="42"/>
      <c r="R145" s="126"/>
      <c r="S145" s="122"/>
      <c r="T145" s="122"/>
    </row>
    <row r="146" spans="1:20" ht="26.15">
      <c r="A146" s="150"/>
      <c r="B146" s="143"/>
      <c r="C146" s="133"/>
      <c r="D146" s="77">
        <v>1</v>
      </c>
      <c r="E146" s="77">
        <v>1</v>
      </c>
      <c r="F146" s="77">
        <v>1</v>
      </c>
      <c r="G146" s="77">
        <v>1</v>
      </c>
      <c r="H146" s="133"/>
      <c r="I146" s="77">
        <f t="shared" si="12"/>
        <v>0</v>
      </c>
      <c r="J146" s="77">
        <f t="shared" si="14"/>
        <v>0</v>
      </c>
      <c r="K146" s="77">
        <f t="shared" si="15"/>
        <v>0</v>
      </c>
      <c r="L146" s="77">
        <f t="shared" si="16"/>
        <v>0</v>
      </c>
      <c r="M146" s="130"/>
      <c r="N146" s="38" t="s">
        <v>102</v>
      </c>
      <c r="O146" s="128"/>
      <c r="P146" s="65">
        <f t="shared" si="13"/>
        <v>0</v>
      </c>
      <c r="Q146" s="42"/>
      <c r="R146" s="126"/>
      <c r="S146" s="122"/>
      <c r="T146" s="122"/>
    </row>
    <row r="147" spans="1:20" ht="36.9">
      <c r="A147" s="150"/>
      <c r="B147" s="143"/>
      <c r="C147" s="133"/>
      <c r="D147" s="77">
        <v>1</v>
      </c>
      <c r="E147" s="77">
        <v>1</v>
      </c>
      <c r="F147" s="77">
        <v>1</v>
      </c>
      <c r="G147" s="77">
        <v>1</v>
      </c>
      <c r="H147" s="133"/>
      <c r="I147" s="77">
        <f t="shared" si="12"/>
        <v>0</v>
      </c>
      <c r="J147" s="77">
        <f t="shared" si="14"/>
        <v>0</v>
      </c>
      <c r="K147" s="77">
        <f t="shared" si="15"/>
        <v>0</v>
      </c>
      <c r="L147" s="77">
        <f t="shared" si="16"/>
        <v>0</v>
      </c>
      <c r="M147" s="130"/>
      <c r="N147" s="38" t="s">
        <v>103</v>
      </c>
      <c r="O147" s="128"/>
      <c r="P147" s="65">
        <f t="shared" si="13"/>
        <v>0</v>
      </c>
      <c r="Q147" s="42"/>
      <c r="R147" s="126"/>
      <c r="S147" s="122"/>
      <c r="T147" s="122"/>
    </row>
    <row r="148" spans="1:20" ht="36.9">
      <c r="A148" s="150"/>
      <c r="B148" s="143" t="s">
        <v>159</v>
      </c>
      <c r="C148" s="133"/>
      <c r="D148" s="77">
        <v>1</v>
      </c>
      <c r="E148" s="77"/>
      <c r="F148" s="77">
        <v>1</v>
      </c>
      <c r="G148" s="77">
        <v>1</v>
      </c>
      <c r="H148" s="133">
        <v>3</v>
      </c>
      <c r="I148" s="77">
        <f t="shared" si="12"/>
        <v>0</v>
      </c>
      <c r="J148" s="77">
        <f t="shared" si="14"/>
        <v>0</v>
      </c>
      <c r="K148" s="77">
        <f t="shared" si="15"/>
        <v>0</v>
      </c>
      <c r="L148" s="77">
        <f t="shared" si="16"/>
        <v>0</v>
      </c>
      <c r="M148" s="130">
        <f>SUM(P148:P158)</f>
        <v>0</v>
      </c>
      <c r="N148" s="38" t="s">
        <v>229</v>
      </c>
      <c r="O148" s="128">
        <f>ROWS(N148:N158)</f>
        <v>11</v>
      </c>
      <c r="P148" s="65">
        <f t="shared" si="13"/>
        <v>0</v>
      </c>
      <c r="Q148" s="42"/>
      <c r="R148" s="126">
        <f>M148/O148</f>
        <v>0</v>
      </c>
      <c r="S148" s="122"/>
      <c r="T148" s="122"/>
    </row>
    <row r="149" spans="1:20" ht="36.9">
      <c r="A149" s="150"/>
      <c r="B149" s="143"/>
      <c r="C149" s="133"/>
      <c r="D149" s="77">
        <v>1</v>
      </c>
      <c r="E149" s="77"/>
      <c r="F149" s="77">
        <v>1</v>
      </c>
      <c r="G149" s="77">
        <v>1</v>
      </c>
      <c r="H149" s="133"/>
      <c r="I149" s="77">
        <f t="shared" si="12"/>
        <v>0</v>
      </c>
      <c r="J149" s="77">
        <f t="shared" si="14"/>
        <v>0</v>
      </c>
      <c r="K149" s="77">
        <f t="shared" si="15"/>
        <v>0</v>
      </c>
      <c r="L149" s="77">
        <f t="shared" si="16"/>
        <v>0</v>
      </c>
      <c r="M149" s="130"/>
      <c r="N149" s="38" t="s">
        <v>218</v>
      </c>
      <c r="O149" s="128"/>
      <c r="P149" s="65">
        <f t="shared" si="13"/>
        <v>0</v>
      </c>
      <c r="Q149" s="42"/>
      <c r="R149" s="126"/>
      <c r="S149" s="122"/>
      <c r="T149" s="122"/>
    </row>
    <row r="150" spans="1:20" ht="36.9">
      <c r="A150" s="150"/>
      <c r="B150" s="143"/>
      <c r="C150" s="133"/>
      <c r="D150" s="77">
        <v>1</v>
      </c>
      <c r="E150" s="77"/>
      <c r="F150" s="77">
        <v>1</v>
      </c>
      <c r="G150" s="77">
        <v>1</v>
      </c>
      <c r="H150" s="133"/>
      <c r="I150" s="77">
        <f t="shared" si="12"/>
        <v>0</v>
      </c>
      <c r="J150" s="77">
        <f t="shared" si="14"/>
        <v>0</v>
      </c>
      <c r="K150" s="77">
        <f t="shared" si="15"/>
        <v>0</v>
      </c>
      <c r="L150" s="77">
        <f t="shared" si="16"/>
        <v>0</v>
      </c>
      <c r="M150" s="130"/>
      <c r="N150" s="38" t="s">
        <v>230</v>
      </c>
      <c r="O150" s="128"/>
      <c r="P150" s="65">
        <f t="shared" si="13"/>
        <v>0</v>
      </c>
      <c r="Q150" s="42"/>
      <c r="R150" s="126"/>
      <c r="S150" s="122"/>
      <c r="T150" s="122"/>
    </row>
    <row r="151" spans="1:20" ht="26.15">
      <c r="A151" s="150"/>
      <c r="B151" s="143"/>
      <c r="C151" s="133"/>
      <c r="D151" s="77">
        <v>1</v>
      </c>
      <c r="E151" s="77"/>
      <c r="F151" s="77">
        <v>1</v>
      </c>
      <c r="G151" s="77">
        <v>1</v>
      </c>
      <c r="H151" s="133"/>
      <c r="I151" s="77">
        <f t="shared" si="12"/>
        <v>0</v>
      </c>
      <c r="J151" s="77">
        <f t="shared" si="14"/>
        <v>0</v>
      </c>
      <c r="K151" s="77">
        <f t="shared" si="15"/>
        <v>0</v>
      </c>
      <c r="L151" s="77">
        <f t="shared" si="16"/>
        <v>0</v>
      </c>
      <c r="M151" s="130"/>
      <c r="N151" s="38" t="s">
        <v>231</v>
      </c>
      <c r="O151" s="128"/>
      <c r="P151" s="65">
        <f t="shared" si="13"/>
        <v>0</v>
      </c>
      <c r="Q151" s="42"/>
      <c r="R151" s="126"/>
      <c r="S151" s="122"/>
      <c r="T151" s="122"/>
    </row>
    <row r="152" spans="1:20" ht="26.15">
      <c r="A152" s="150"/>
      <c r="B152" s="143"/>
      <c r="C152" s="133"/>
      <c r="D152" s="77">
        <v>1</v>
      </c>
      <c r="E152" s="77"/>
      <c r="F152" s="77">
        <v>1</v>
      </c>
      <c r="G152" s="77">
        <v>1</v>
      </c>
      <c r="H152" s="133"/>
      <c r="I152" s="77">
        <f t="shared" si="12"/>
        <v>0</v>
      </c>
      <c r="J152" s="77">
        <f t="shared" si="14"/>
        <v>0</v>
      </c>
      <c r="K152" s="77">
        <f t="shared" si="15"/>
        <v>0</v>
      </c>
      <c r="L152" s="77">
        <f t="shared" si="16"/>
        <v>0</v>
      </c>
      <c r="M152" s="130"/>
      <c r="N152" s="38" t="s">
        <v>111</v>
      </c>
      <c r="O152" s="128"/>
      <c r="P152" s="65">
        <f t="shared" si="13"/>
        <v>0</v>
      </c>
      <c r="Q152" s="42"/>
      <c r="R152" s="126"/>
      <c r="S152" s="122"/>
      <c r="T152" s="122"/>
    </row>
    <row r="153" spans="1:20" ht="36.9">
      <c r="A153" s="150"/>
      <c r="B153" s="143"/>
      <c r="C153" s="133"/>
      <c r="D153" s="77">
        <v>1</v>
      </c>
      <c r="E153" s="77"/>
      <c r="F153" s="77">
        <v>1</v>
      </c>
      <c r="G153" s="77">
        <v>1</v>
      </c>
      <c r="H153" s="133"/>
      <c r="I153" s="77">
        <f t="shared" si="12"/>
        <v>0</v>
      </c>
      <c r="J153" s="77">
        <f t="shared" si="14"/>
        <v>0</v>
      </c>
      <c r="K153" s="77">
        <f t="shared" si="15"/>
        <v>0</v>
      </c>
      <c r="L153" s="77">
        <f t="shared" si="16"/>
        <v>0</v>
      </c>
      <c r="M153" s="130"/>
      <c r="N153" s="38" t="s">
        <v>219</v>
      </c>
      <c r="O153" s="128"/>
      <c r="P153" s="65">
        <f t="shared" si="13"/>
        <v>0</v>
      </c>
      <c r="Q153" s="42"/>
      <c r="R153" s="126"/>
      <c r="S153" s="122"/>
      <c r="T153" s="122"/>
    </row>
    <row r="154" spans="1:20" ht="36.9">
      <c r="A154" s="150"/>
      <c r="B154" s="143"/>
      <c r="C154" s="133"/>
      <c r="D154" s="77">
        <v>1</v>
      </c>
      <c r="E154" s="77"/>
      <c r="F154" s="77">
        <v>1</v>
      </c>
      <c r="G154" s="77">
        <v>1</v>
      </c>
      <c r="H154" s="133"/>
      <c r="I154" s="77">
        <f t="shared" si="12"/>
        <v>0</v>
      </c>
      <c r="J154" s="77">
        <f t="shared" si="14"/>
        <v>0</v>
      </c>
      <c r="K154" s="77">
        <f t="shared" si="15"/>
        <v>0</v>
      </c>
      <c r="L154" s="77">
        <f t="shared" si="16"/>
        <v>0</v>
      </c>
      <c r="M154" s="130"/>
      <c r="N154" s="38" t="s">
        <v>112</v>
      </c>
      <c r="O154" s="128"/>
      <c r="P154" s="65">
        <f t="shared" si="13"/>
        <v>0</v>
      </c>
      <c r="Q154" s="42"/>
      <c r="R154" s="126"/>
      <c r="S154" s="122"/>
      <c r="T154" s="122"/>
    </row>
    <row r="155" spans="1:20" ht="26.15">
      <c r="A155" s="150"/>
      <c r="B155" s="143"/>
      <c r="C155" s="133"/>
      <c r="D155" s="77">
        <v>1</v>
      </c>
      <c r="E155" s="77"/>
      <c r="F155" s="77">
        <v>1</v>
      </c>
      <c r="G155" s="77">
        <v>1</v>
      </c>
      <c r="H155" s="133"/>
      <c r="I155" s="77">
        <f t="shared" si="12"/>
        <v>0</v>
      </c>
      <c r="J155" s="77">
        <f t="shared" si="14"/>
        <v>0</v>
      </c>
      <c r="K155" s="77">
        <f t="shared" si="15"/>
        <v>0</v>
      </c>
      <c r="L155" s="77">
        <f t="shared" si="16"/>
        <v>0</v>
      </c>
      <c r="M155" s="130"/>
      <c r="N155" s="38" t="s">
        <v>113</v>
      </c>
      <c r="O155" s="128"/>
      <c r="P155" s="65">
        <f t="shared" si="13"/>
        <v>0</v>
      </c>
      <c r="Q155" s="42"/>
      <c r="R155" s="126"/>
      <c r="S155" s="122"/>
      <c r="T155" s="122"/>
    </row>
    <row r="156" spans="1:20" ht="26.15">
      <c r="A156" s="150"/>
      <c r="B156" s="143"/>
      <c r="C156" s="133"/>
      <c r="D156" s="77">
        <v>1</v>
      </c>
      <c r="E156" s="77"/>
      <c r="F156" s="77">
        <v>1</v>
      </c>
      <c r="G156" s="77">
        <v>1</v>
      </c>
      <c r="H156" s="133"/>
      <c r="I156" s="77">
        <f t="shared" si="12"/>
        <v>0</v>
      </c>
      <c r="J156" s="77">
        <f t="shared" si="14"/>
        <v>0</v>
      </c>
      <c r="K156" s="77">
        <f t="shared" si="15"/>
        <v>0</v>
      </c>
      <c r="L156" s="77">
        <f t="shared" si="16"/>
        <v>0</v>
      </c>
      <c r="M156" s="130"/>
      <c r="N156" s="38" t="s">
        <v>114</v>
      </c>
      <c r="O156" s="128"/>
      <c r="P156" s="65">
        <f t="shared" si="13"/>
        <v>0</v>
      </c>
      <c r="Q156" s="42"/>
      <c r="R156" s="126"/>
      <c r="S156" s="122"/>
      <c r="T156" s="122"/>
    </row>
    <row r="157" spans="1:20" ht="36.9">
      <c r="A157" s="150"/>
      <c r="B157" s="143"/>
      <c r="C157" s="133"/>
      <c r="D157" s="77">
        <v>1</v>
      </c>
      <c r="E157" s="77"/>
      <c r="F157" s="77">
        <v>1</v>
      </c>
      <c r="G157" s="77">
        <v>1</v>
      </c>
      <c r="H157" s="133"/>
      <c r="I157" s="77">
        <f t="shared" si="12"/>
        <v>0</v>
      </c>
      <c r="J157" s="77">
        <f t="shared" si="14"/>
        <v>0</v>
      </c>
      <c r="K157" s="77">
        <f t="shared" si="15"/>
        <v>0</v>
      </c>
      <c r="L157" s="77">
        <f t="shared" si="16"/>
        <v>0</v>
      </c>
      <c r="M157" s="130"/>
      <c r="N157" s="38" t="s">
        <v>220</v>
      </c>
      <c r="O157" s="128"/>
      <c r="P157" s="65">
        <f t="shared" si="13"/>
        <v>0</v>
      </c>
      <c r="Q157" s="42"/>
      <c r="R157" s="126"/>
      <c r="S157" s="122"/>
      <c r="T157" s="122"/>
    </row>
    <row r="158" spans="1:20" ht="37.299999999999997" thickBot="1">
      <c r="A158" s="151"/>
      <c r="B158" s="144"/>
      <c r="C158" s="139"/>
      <c r="D158" s="79">
        <v>1</v>
      </c>
      <c r="E158" s="79"/>
      <c r="F158" s="79">
        <v>1</v>
      </c>
      <c r="G158" s="79">
        <v>1</v>
      </c>
      <c r="H158" s="139"/>
      <c r="I158" s="79">
        <f t="shared" si="12"/>
        <v>0</v>
      </c>
      <c r="J158" s="79">
        <f t="shared" si="14"/>
        <v>0</v>
      </c>
      <c r="K158" s="79">
        <f t="shared" si="15"/>
        <v>0</v>
      </c>
      <c r="L158" s="79">
        <f t="shared" si="16"/>
        <v>0</v>
      </c>
      <c r="M158" s="131"/>
      <c r="N158" s="39" t="s">
        <v>115</v>
      </c>
      <c r="O158" s="129"/>
      <c r="P158" s="66">
        <f t="shared" si="13"/>
        <v>0</v>
      </c>
      <c r="Q158" s="43"/>
      <c r="R158" s="127"/>
      <c r="S158" s="124"/>
      <c r="T158" s="124"/>
    </row>
    <row r="159" spans="1:20" ht="29.4" customHeight="1" thickTop="1">
      <c r="A159" s="114" t="e" vm="1">
        <v>#VALUE!</v>
      </c>
      <c r="B159" s="115"/>
      <c r="C159" s="80"/>
      <c r="D159" s="81">
        <f>SUM(D6:D158)</f>
        <v>116</v>
      </c>
      <c r="E159" s="81">
        <f>SUM(E6:E158)</f>
        <v>141</v>
      </c>
      <c r="F159" s="81">
        <f>SUM(F6:F158)</f>
        <v>71</v>
      </c>
      <c r="G159" s="81">
        <f>SUM(G6:G158)</f>
        <v>143</v>
      </c>
      <c r="H159" s="81"/>
      <c r="I159" s="81">
        <f>SUM(I6:I158)</f>
        <v>0</v>
      </c>
      <c r="J159" s="81">
        <f>SUM(J6:J158)</f>
        <v>0</v>
      </c>
      <c r="K159" s="81">
        <f>SUM(K6:K158)</f>
        <v>0</v>
      </c>
      <c r="L159" s="81">
        <f>SUM(L6:L158)</f>
        <v>0</v>
      </c>
      <c r="M159" s="81"/>
      <c r="N159" s="54"/>
      <c r="O159" s="81"/>
      <c r="P159" s="81"/>
      <c r="Q159" s="52"/>
    </row>
    <row r="160" spans="1:20" ht="15.9">
      <c r="A160" s="116"/>
      <c r="B160" s="117"/>
      <c r="C160" s="80"/>
      <c r="D160" s="81"/>
      <c r="E160" s="81"/>
      <c r="F160" s="81"/>
      <c r="G160" s="81"/>
      <c r="H160" s="81"/>
      <c r="I160" s="82">
        <f>I159/D159</f>
        <v>0</v>
      </c>
      <c r="J160" s="82">
        <f>J159/E159</f>
        <v>0</v>
      </c>
      <c r="K160" s="82">
        <f>K159/F159</f>
        <v>0</v>
      </c>
      <c r="L160" s="82">
        <f>L159/G159</f>
        <v>0</v>
      </c>
      <c r="M160" s="81"/>
      <c r="N160" s="54"/>
      <c r="O160" s="81"/>
      <c r="P160" s="81"/>
      <c r="Q160" s="52"/>
    </row>
    <row r="161" spans="1:17" ht="15.9">
      <c r="A161" s="116"/>
      <c r="B161" s="117"/>
      <c r="C161" s="80"/>
      <c r="D161" s="81"/>
      <c r="E161" s="81"/>
      <c r="F161" s="81"/>
      <c r="G161" s="81"/>
      <c r="H161" s="81"/>
      <c r="I161" s="81"/>
      <c r="J161" s="81"/>
      <c r="K161" s="81"/>
      <c r="L161" s="81"/>
      <c r="M161" s="81"/>
      <c r="N161" s="54"/>
      <c r="O161" s="81"/>
      <c r="P161" s="81"/>
      <c r="Q161" s="52"/>
    </row>
    <row r="162" spans="1:17" ht="15.9">
      <c r="A162" s="116"/>
      <c r="B162" s="117"/>
      <c r="C162" s="80"/>
      <c r="D162" s="81"/>
      <c r="E162" s="81"/>
      <c r="F162" s="81"/>
      <c r="G162" s="81"/>
      <c r="H162" s="81"/>
      <c r="I162" s="125">
        <f>SUM(I159:L159)</f>
        <v>0</v>
      </c>
      <c r="J162" s="125"/>
      <c r="K162" s="125"/>
      <c r="L162" s="125"/>
      <c r="M162" s="81"/>
      <c r="N162" s="54"/>
      <c r="O162" s="81"/>
      <c r="P162" s="81"/>
      <c r="Q162" s="52"/>
    </row>
    <row r="163" spans="1:17" ht="15.9">
      <c r="A163" s="116"/>
      <c r="B163" s="117"/>
      <c r="C163" s="80"/>
      <c r="D163" s="81"/>
      <c r="E163" s="81"/>
      <c r="F163" s="81"/>
      <c r="G163" s="81"/>
      <c r="H163" s="81"/>
      <c r="I163" s="120">
        <f>I162/SUM(D159:G159)</f>
        <v>0</v>
      </c>
      <c r="J163" s="120"/>
      <c r="K163" s="120"/>
      <c r="L163" s="120"/>
      <c r="M163" s="81"/>
      <c r="N163" s="54"/>
      <c r="O163" s="81"/>
      <c r="P163" s="81"/>
      <c r="Q163" s="52"/>
    </row>
    <row r="164" spans="1:17" ht="16.3" thickBot="1">
      <c r="A164" s="118"/>
      <c r="B164" s="119"/>
      <c r="C164" s="83"/>
      <c r="D164" s="84"/>
      <c r="E164" s="84"/>
      <c r="F164" s="84"/>
      <c r="G164" s="84"/>
      <c r="H164" s="84"/>
      <c r="I164" s="84"/>
      <c r="J164" s="84"/>
      <c r="K164" s="84"/>
      <c r="L164" s="84"/>
      <c r="M164" s="84"/>
      <c r="N164" s="85"/>
      <c r="O164" s="84"/>
      <c r="P164" s="84"/>
      <c r="Q164" s="86"/>
    </row>
    <row r="165" spans="1:17" ht="28.75" thickTop="1"/>
  </sheetData>
  <sheetProtection algorithmName="SHA-512" hashValue="qpRW7jaY9Usa1i3oFmzU/IUAjAoCKv7J3HL7CeacC/hSwqRCJhzOO3sqkyzQwPFcQYRkiomPV9FzDjTnrNBIlw==" saltValue="/OJIMOJNOr/LbnZ8TiVRjw==" spinCount="100000" sheet="1" selectLockedCells="1"/>
  <mergeCells count="111">
    <mergeCell ref="H148:H158"/>
    <mergeCell ref="H134:H147"/>
    <mergeCell ref="O125:O133"/>
    <mergeCell ref="O134:O147"/>
    <mergeCell ref="O116:O124"/>
    <mergeCell ref="O94:O98"/>
    <mergeCell ref="O99:O106"/>
    <mergeCell ref="O107:O115"/>
    <mergeCell ref="C125:C133"/>
    <mergeCell ref="C134:C147"/>
    <mergeCell ref="C107:C115"/>
    <mergeCell ref="C99:C106"/>
    <mergeCell ref="C94:C98"/>
    <mergeCell ref="M94:M98"/>
    <mergeCell ref="M99:M106"/>
    <mergeCell ref="M107:M115"/>
    <mergeCell ref="B148:B158"/>
    <mergeCell ref="B116:B124"/>
    <mergeCell ref="B134:B147"/>
    <mergeCell ref="B125:B133"/>
    <mergeCell ref="M125:M133"/>
    <mergeCell ref="A51:A87"/>
    <mergeCell ref="H88:H93"/>
    <mergeCell ref="H94:H98"/>
    <mergeCell ref="H99:H106"/>
    <mergeCell ref="H107:H115"/>
    <mergeCell ref="H125:H133"/>
    <mergeCell ref="A116:A158"/>
    <mergeCell ref="A88:A115"/>
    <mergeCell ref="B88:B93"/>
    <mergeCell ref="M134:M147"/>
    <mergeCell ref="M148:M158"/>
    <mergeCell ref="B51:B59"/>
    <mergeCell ref="B60:B67"/>
    <mergeCell ref="B68:B77"/>
    <mergeCell ref="B78:B87"/>
    <mergeCell ref="B94:B98"/>
    <mergeCell ref="B99:B106"/>
    <mergeCell ref="B107:B115"/>
    <mergeCell ref="C148:C158"/>
    <mergeCell ref="M29:M37"/>
    <mergeCell ref="O51:O59"/>
    <mergeCell ref="O60:O67"/>
    <mergeCell ref="O68:O77"/>
    <mergeCell ref="O78:O87"/>
    <mergeCell ref="O88:O93"/>
    <mergeCell ref="C116:C124"/>
    <mergeCell ref="C68:C77"/>
    <mergeCell ref="C60:C67"/>
    <mergeCell ref="C51:C59"/>
    <mergeCell ref="C88:C93"/>
    <mergeCell ref="M51:M59"/>
    <mergeCell ref="M60:M67"/>
    <mergeCell ref="M68:M77"/>
    <mergeCell ref="H51:H59"/>
    <mergeCell ref="H60:H67"/>
    <mergeCell ref="H68:H77"/>
    <mergeCell ref="H78:H87"/>
    <mergeCell ref="C78:C87"/>
    <mergeCell ref="M78:M87"/>
    <mergeCell ref="M88:M93"/>
    <mergeCell ref="M116:M124"/>
    <mergeCell ref="H116:H124"/>
    <mergeCell ref="M38:M50"/>
    <mergeCell ref="H6:H18"/>
    <mergeCell ref="R6:R18"/>
    <mergeCell ref="R19:R28"/>
    <mergeCell ref="R29:R37"/>
    <mergeCell ref="R38:R50"/>
    <mergeCell ref="B38:B50"/>
    <mergeCell ref="A6:A50"/>
    <mergeCell ref="O38:O50"/>
    <mergeCell ref="C38:C50"/>
    <mergeCell ref="H29:H37"/>
    <mergeCell ref="H38:H50"/>
    <mergeCell ref="B19:B28"/>
    <mergeCell ref="C19:C28"/>
    <mergeCell ref="C6:C18"/>
    <mergeCell ref="B29:B37"/>
    <mergeCell ref="C29:C37"/>
    <mergeCell ref="O29:O37"/>
    <mergeCell ref="H19:H28"/>
    <mergeCell ref="O19:O28"/>
    <mergeCell ref="O6:O18"/>
    <mergeCell ref="B6:B18"/>
    <mergeCell ref="M6:M18"/>
    <mergeCell ref="M19:M28"/>
    <mergeCell ref="A159:B164"/>
    <mergeCell ref="I163:L163"/>
    <mergeCell ref="T6:T50"/>
    <mergeCell ref="T51:T87"/>
    <mergeCell ref="T88:T115"/>
    <mergeCell ref="T116:T158"/>
    <mergeCell ref="I162:L162"/>
    <mergeCell ref="S6:S50"/>
    <mergeCell ref="S51:S87"/>
    <mergeCell ref="S88:S115"/>
    <mergeCell ref="S116:S158"/>
    <mergeCell ref="R134:R147"/>
    <mergeCell ref="R148:R158"/>
    <mergeCell ref="R94:R98"/>
    <mergeCell ref="R99:R106"/>
    <mergeCell ref="R107:R115"/>
    <mergeCell ref="R116:R124"/>
    <mergeCell ref="R125:R133"/>
    <mergeCell ref="R51:R59"/>
    <mergeCell ref="R60:R67"/>
    <mergeCell ref="R68:R77"/>
    <mergeCell ref="R78:R87"/>
    <mergeCell ref="R88:R93"/>
    <mergeCell ref="O148:O158"/>
  </mergeCells>
  <pageMargins left="0.7" right="0.7" top="0.78740157499999996" bottom="0.78740157499999996" header="0.3" footer="0.3"/>
  <pageSetup paperSize="9" scale="23" fitToHeight="0" orientation="portrait" horizontalDpi="0" verticalDpi="0"/>
  <rowBreaks count="3" manualBreakCount="3">
    <brk id="37" max="16" man="1"/>
    <brk id="87" max="16" man="1"/>
    <brk id="133" max="16" man="1"/>
  </rowBreaks>
  <extLst>
    <ext xmlns:x14="http://schemas.microsoft.com/office/spreadsheetml/2009/9/main" uri="{CCE6A557-97BC-4b89-ADB6-D9C93CAAB3DF}">
      <x14:dataValidations xmlns:xm="http://schemas.microsoft.com/office/excel/2006/main" count="1">
        <x14:dataValidation type="list" allowBlank="1" showDropDown="1" showInputMessage="1" showErrorMessage="1" xr:uid="{B1C2762F-0D52-B44F-9652-91B64EAAB68E}">
          <x14:formula1>
            <xm:f>Basisdaten!$A$1:$A$2</xm:f>
          </x14:formula1>
          <xm:sqref>Q6:Q158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25DC8-A4CA-574A-80D8-82F637BDB592}">
  <sheetPr codeName="Tabelle3">
    <tabColor rgb="FF00B0F0"/>
    <pageSetUpPr fitToPage="1"/>
  </sheetPr>
  <dimension ref="A1:R70"/>
  <sheetViews>
    <sheetView tabSelected="1" topLeftCell="A5" zoomScaleNormal="100" zoomScaleSheetLayoutView="86" workbookViewId="0">
      <selection activeCell="F2" sqref="A1:XFD1048576"/>
    </sheetView>
  </sheetViews>
  <sheetFormatPr baseColWidth="10" defaultColWidth="10.78515625" defaultRowHeight="15.9"/>
  <cols>
    <col min="1" max="1" width="5.78515625" style="1" customWidth="1"/>
    <col min="2" max="10" width="18.28515625" style="1" customWidth="1"/>
    <col min="11" max="11" width="19.92578125" style="1" customWidth="1"/>
    <col min="12" max="17" width="18.28515625" style="1" customWidth="1"/>
    <col min="18" max="18" width="5.78515625" style="1" customWidth="1"/>
    <col min="19" max="16384" width="10.78515625" style="1"/>
  </cols>
  <sheetData>
    <row r="1" spans="1:18" ht="16.3" thickTop="1">
      <c r="A1" s="59"/>
      <c r="B1" s="60"/>
      <c r="C1" s="60"/>
      <c r="D1" s="60"/>
      <c r="E1" s="60"/>
      <c r="F1" s="60"/>
      <c r="G1" s="60"/>
      <c r="H1" s="60"/>
      <c r="I1" s="60"/>
      <c r="J1" s="60"/>
      <c r="K1" s="60"/>
      <c r="L1" s="60"/>
      <c r="M1" s="60"/>
      <c r="N1" s="60"/>
      <c r="O1" s="60"/>
      <c r="P1" s="60"/>
      <c r="Q1" s="60"/>
      <c r="R1" s="61"/>
    </row>
    <row r="2" spans="1:18" ht="55.1" customHeight="1">
      <c r="A2" s="62"/>
      <c r="B2" s="15"/>
      <c r="C2" s="15"/>
      <c r="D2" s="15"/>
      <c r="E2" s="15"/>
      <c r="F2" s="15"/>
      <c r="G2" s="15"/>
      <c r="H2" s="161" t="s">
        <v>225</v>
      </c>
      <c r="I2" s="162"/>
      <c r="J2" s="162"/>
      <c r="K2" s="162"/>
      <c r="L2" s="15"/>
      <c r="M2" s="15"/>
      <c r="N2" s="15"/>
      <c r="O2" s="15"/>
      <c r="P2" s="15"/>
      <c r="Q2" s="15"/>
      <c r="R2" s="63"/>
    </row>
    <row r="3" spans="1:18" ht="18.45">
      <c r="A3" s="62"/>
      <c r="B3" s="15"/>
      <c r="C3" s="15"/>
      <c r="D3" s="15"/>
      <c r="E3" s="15"/>
      <c r="F3" s="15"/>
      <c r="G3" s="15"/>
      <c r="H3" s="15"/>
      <c r="I3" s="15"/>
      <c r="J3" s="15"/>
      <c r="K3" s="15"/>
      <c r="L3" s="15"/>
      <c r="M3" s="15"/>
      <c r="N3" s="15"/>
      <c r="O3" s="15"/>
      <c r="P3" s="15"/>
      <c r="Q3" s="15"/>
      <c r="R3" s="87"/>
    </row>
    <row r="4" spans="1:18" ht="16.3" thickBot="1">
      <c r="A4" s="62"/>
      <c r="B4" s="15"/>
      <c r="C4" s="15"/>
      <c r="D4" s="15"/>
      <c r="E4" s="15"/>
      <c r="F4" s="15"/>
      <c r="G4" s="15"/>
      <c r="H4" s="15"/>
      <c r="I4" s="15"/>
      <c r="J4" s="15"/>
      <c r="K4" s="15"/>
      <c r="L4" s="15"/>
      <c r="M4" s="15"/>
      <c r="N4" s="15"/>
      <c r="O4" s="15"/>
      <c r="P4" s="15"/>
      <c r="Q4" s="15"/>
      <c r="R4" s="63"/>
    </row>
    <row r="5" spans="1:18" ht="36" thickTop="1">
      <c r="A5" s="88"/>
      <c r="B5" s="167" t="s">
        <v>177</v>
      </c>
      <c r="C5" s="167"/>
      <c r="D5" s="167"/>
      <c r="E5" s="167"/>
      <c r="F5" s="167"/>
      <c r="G5" s="167"/>
      <c r="H5" s="167"/>
      <c r="I5" s="167"/>
      <c r="J5" s="167"/>
      <c r="K5" s="167"/>
      <c r="L5" s="167"/>
      <c r="M5" s="167"/>
      <c r="N5" s="167"/>
      <c r="O5" s="167"/>
      <c r="P5" s="167"/>
      <c r="Q5" s="167"/>
      <c r="R5" s="89"/>
    </row>
    <row r="6" spans="1:18" ht="16.3" thickBot="1">
      <c r="A6" s="62"/>
      <c r="B6" s="90"/>
      <c r="C6" s="90"/>
      <c r="D6" s="90"/>
      <c r="E6" s="90"/>
      <c r="F6" s="90"/>
      <c r="G6" s="90"/>
      <c r="H6" s="90"/>
      <c r="I6" s="90"/>
      <c r="J6" s="90"/>
      <c r="K6" s="90"/>
      <c r="L6" s="90"/>
      <c r="M6" s="90"/>
      <c r="N6" s="90"/>
      <c r="O6" s="90"/>
      <c r="P6" s="90"/>
      <c r="Q6" s="90"/>
      <c r="R6" s="63"/>
    </row>
    <row r="7" spans="1:18" ht="26.6" thickTop="1">
      <c r="A7" s="62"/>
      <c r="B7" s="168" t="s">
        <v>160</v>
      </c>
      <c r="C7" s="169"/>
      <c r="D7" s="169"/>
      <c r="E7" s="169"/>
      <c r="F7" s="169"/>
      <c r="G7" s="169"/>
      <c r="H7" s="169"/>
      <c r="I7" s="169"/>
      <c r="J7" s="169"/>
      <c r="K7" s="169"/>
      <c r="L7" s="169"/>
      <c r="M7" s="169"/>
      <c r="N7" s="169"/>
      <c r="O7" s="169"/>
      <c r="P7" s="169"/>
      <c r="Q7" s="170"/>
      <c r="R7" s="63"/>
    </row>
    <row r="8" spans="1:18" ht="26.6" thickBot="1">
      <c r="A8" s="62"/>
      <c r="B8" s="171">
        <f>Berechnung!E2</f>
        <v>0</v>
      </c>
      <c r="C8" s="172"/>
      <c r="D8" s="172"/>
      <c r="E8" s="172"/>
      <c r="F8" s="172"/>
      <c r="G8" s="172"/>
      <c r="H8" s="172"/>
      <c r="I8" s="172"/>
      <c r="J8" s="172"/>
      <c r="K8" s="172"/>
      <c r="L8" s="172"/>
      <c r="M8" s="172"/>
      <c r="N8" s="172"/>
      <c r="O8" s="172"/>
      <c r="P8" s="172"/>
      <c r="Q8" s="173"/>
      <c r="R8" s="63"/>
    </row>
    <row r="9" spans="1:18" ht="16.75" thickTop="1" thickBot="1">
      <c r="A9" s="62"/>
      <c r="B9" s="91"/>
      <c r="C9" s="91"/>
      <c r="D9" s="91"/>
      <c r="E9" s="91"/>
      <c r="F9" s="91"/>
      <c r="G9" s="91"/>
      <c r="H9" s="91"/>
      <c r="I9" s="91"/>
      <c r="J9" s="91"/>
      <c r="K9" s="91"/>
      <c r="L9" s="91"/>
      <c r="M9" s="91"/>
      <c r="N9" s="91"/>
      <c r="O9" s="91"/>
      <c r="P9" s="91"/>
      <c r="Q9" s="91"/>
      <c r="R9" s="63"/>
    </row>
    <row r="10" spans="1:18" ht="23.6" thickTop="1">
      <c r="A10" s="62"/>
      <c r="B10" s="174" t="str">
        <f>Berechnung!G2</f>
        <v>Ökologie</v>
      </c>
      <c r="C10" s="175"/>
      <c r="D10" s="175"/>
      <c r="E10" s="175"/>
      <c r="F10" s="175" t="str">
        <f>Berechnung!G3</f>
        <v>Soziales</v>
      </c>
      <c r="G10" s="175"/>
      <c r="H10" s="175"/>
      <c r="I10" s="175"/>
      <c r="J10" s="175" t="str">
        <f>Berechnung!G4</f>
        <v>Unternehmensführung</v>
      </c>
      <c r="K10" s="175"/>
      <c r="L10" s="175"/>
      <c r="M10" s="175"/>
      <c r="N10" s="175" t="str">
        <f>Berechnung!G5</f>
        <v>Ökonomie</v>
      </c>
      <c r="O10" s="175"/>
      <c r="P10" s="175"/>
      <c r="Q10" s="176"/>
      <c r="R10" s="63"/>
    </row>
    <row r="11" spans="1:18" ht="23.6" thickBot="1">
      <c r="A11" s="62"/>
      <c r="B11" s="163">
        <f>Berechnung!D2</f>
        <v>0</v>
      </c>
      <c r="C11" s="164"/>
      <c r="D11" s="164"/>
      <c r="E11" s="164"/>
      <c r="F11" s="165">
        <f>Berechnung!D6</f>
        <v>0</v>
      </c>
      <c r="G11" s="164"/>
      <c r="H11" s="164"/>
      <c r="I11" s="164"/>
      <c r="J11" s="165">
        <f>Berechnung!D10</f>
        <v>0</v>
      </c>
      <c r="K11" s="164"/>
      <c r="L11" s="164"/>
      <c r="M11" s="164"/>
      <c r="N11" s="165">
        <f>Berechnung!D14</f>
        <v>0</v>
      </c>
      <c r="O11" s="164"/>
      <c r="P11" s="164"/>
      <c r="Q11" s="166"/>
      <c r="R11" s="63"/>
    </row>
    <row r="12" spans="1:18" ht="16.75" thickTop="1" thickBot="1">
      <c r="A12" s="62"/>
      <c r="B12" s="15"/>
      <c r="C12" s="15"/>
      <c r="D12" s="15"/>
      <c r="E12" s="15"/>
      <c r="F12" s="15"/>
      <c r="G12" s="15"/>
      <c r="H12" s="15"/>
      <c r="I12" s="15"/>
      <c r="J12" s="15"/>
      <c r="K12" s="15"/>
      <c r="L12" s="15"/>
      <c r="M12" s="15"/>
      <c r="N12" s="15"/>
      <c r="O12" s="15"/>
      <c r="P12" s="15"/>
      <c r="Q12" s="15"/>
      <c r="R12" s="63"/>
    </row>
    <row r="13" spans="1:18" s="16" customFormat="1" ht="37.299999999999997" thickTop="1">
      <c r="A13" s="92"/>
      <c r="B13" s="93" t="s">
        <v>161</v>
      </c>
      <c r="C13" s="94" t="s">
        <v>162</v>
      </c>
      <c r="D13" s="94" t="s">
        <v>163</v>
      </c>
      <c r="E13" s="94" t="s">
        <v>164</v>
      </c>
      <c r="F13" s="94" t="s">
        <v>165</v>
      </c>
      <c r="G13" s="94" t="s">
        <v>166</v>
      </c>
      <c r="H13" s="94" t="s">
        <v>173</v>
      </c>
      <c r="I13" s="94" t="s">
        <v>167</v>
      </c>
      <c r="J13" s="94" t="s">
        <v>168</v>
      </c>
      <c r="K13" s="94" t="s">
        <v>169</v>
      </c>
      <c r="L13" s="94" t="s">
        <v>170</v>
      </c>
      <c r="M13" s="94" t="s">
        <v>174</v>
      </c>
      <c r="N13" s="94" t="s">
        <v>171</v>
      </c>
      <c r="O13" s="94" t="s">
        <v>221</v>
      </c>
      <c r="P13" s="94" t="s">
        <v>175</v>
      </c>
      <c r="Q13" s="95" t="s">
        <v>172</v>
      </c>
      <c r="R13" s="96"/>
    </row>
    <row r="14" spans="1:18" s="17" customFormat="1" ht="18.899999999999999" thickBot="1">
      <c r="A14" s="97"/>
      <c r="B14" s="98">
        <f>Berechnung!C2</f>
        <v>0</v>
      </c>
      <c r="C14" s="99">
        <f>Berechnung!C3</f>
        <v>0</v>
      </c>
      <c r="D14" s="99">
        <f>Berechnung!C4</f>
        <v>0</v>
      </c>
      <c r="E14" s="99">
        <f>Berechnung!C5</f>
        <v>0</v>
      </c>
      <c r="F14" s="99">
        <f>Berechnung!C6</f>
        <v>0</v>
      </c>
      <c r="G14" s="99">
        <f>Berechnung!C7</f>
        <v>0</v>
      </c>
      <c r="H14" s="99">
        <f>Berechnung!C8</f>
        <v>0</v>
      </c>
      <c r="I14" s="99">
        <f>Berechnung!C9</f>
        <v>0</v>
      </c>
      <c r="J14" s="99">
        <f>Berechnung!C10</f>
        <v>0</v>
      </c>
      <c r="K14" s="99">
        <f>Berechnung!C11</f>
        <v>0</v>
      </c>
      <c r="L14" s="99">
        <f>Berechnung!C12</f>
        <v>0</v>
      </c>
      <c r="M14" s="99">
        <f>Berechnung!C13</f>
        <v>0</v>
      </c>
      <c r="N14" s="99">
        <f>Berechnung!C14</f>
        <v>0</v>
      </c>
      <c r="O14" s="99">
        <f>Berechnung!C15</f>
        <v>0</v>
      </c>
      <c r="P14" s="99">
        <f>Berechnung!C16</f>
        <v>0</v>
      </c>
      <c r="Q14" s="100">
        <f>Berechnung!C17</f>
        <v>0</v>
      </c>
      <c r="R14" s="101"/>
    </row>
    <row r="15" spans="1:18" ht="16.75" thickTop="1" thickBot="1">
      <c r="A15" s="102"/>
      <c r="B15" s="103"/>
      <c r="C15" s="103"/>
      <c r="D15" s="103"/>
      <c r="E15" s="103"/>
      <c r="F15" s="103"/>
      <c r="G15" s="103"/>
      <c r="H15" s="103"/>
      <c r="I15" s="103"/>
      <c r="J15" s="103"/>
      <c r="K15" s="103"/>
      <c r="L15" s="103"/>
      <c r="M15" s="103"/>
      <c r="N15" s="103"/>
      <c r="O15" s="103"/>
      <c r="P15" s="103"/>
      <c r="Q15" s="104"/>
      <c r="R15" s="105"/>
    </row>
    <row r="16" spans="1:18" ht="16.3" thickTop="1">
      <c r="A16" s="62"/>
      <c r="B16" s="15"/>
      <c r="C16" s="15"/>
      <c r="D16" s="15"/>
      <c r="E16" s="15"/>
      <c r="F16" s="15"/>
      <c r="G16" s="15"/>
      <c r="H16" s="15"/>
      <c r="I16" s="15"/>
      <c r="J16" s="15"/>
      <c r="K16" s="15"/>
      <c r="L16" s="15"/>
      <c r="M16" s="15"/>
      <c r="N16" s="15"/>
      <c r="O16" s="15"/>
      <c r="P16" s="15"/>
      <c r="Q16" s="106"/>
      <c r="R16" s="63"/>
    </row>
    <row r="17" spans="1:18">
      <c r="A17" s="62"/>
      <c r="B17" s="15"/>
      <c r="C17" s="15"/>
      <c r="D17" s="15"/>
      <c r="E17" s="15"/>
      <c r="F17" s="15"/>
      <c r="G17" s="15"/>
      <c r="H17" s="15"/>
      <c r="I17" s="15"/>
      <c r="J17" s="15"/>
      <c r="K17" s="15"/>
      <c r="L17" s="15"/>
      <c r="M17" s="15"/>
      <c r="N17" s="15"/>
      <c r="O17" s="15"/>
      <c r="P17" s="15"/>
      <c r="Q17" s="106"/>
      <c r="R17" s="63"/>
    </row>
    <row r="18" spans="1:18">
      <c r="A18" s="62"/>
      <c r="B18" s="15"/>
      <c r="C18" s="15"/>
      <c r="D18" s="15"/>
      <c r="E18" s="15"/>
      <c r="F18" s="15"/>
      <c r="G18" s="15"/>
      <c r="H18" s="15"/>
      <c r="I18" s="15"/>
      <c r="J18" s="15"/>
      <c r="K18" s="15"/>
      <c r="L18" s="15"/>
      <c r="M18" s="15"/>
      <c r="N18" s="15"/>
      <c r="O18" s="15"/>
      <c r="P18" s="15"/>
      <c r="Q18" s="106"/>
      <c r="R18" s="63"/>
    </row>
    <row r="19" spans="1:18">
      <c r="A19" s="62"/>
      <c r="B19" s="15"/>
      <c r="C19" s="15"/>
      <c r="D19" s="15"/>
      <c r="E19" s="15"/>
      <c r="F19" s="15"/>
      <c r="G19" s="15"/>
      <c r="H19" s="15"/>
      <c r="I19" s="15"/>
      <c r="J19" s="15"/>
      <c r="K19" s="15"/>
      <c r="L19" s="15"/>
      <c r="M19" s="15"/>
      <c r="N19" s="15"/>
      <c r="O19" s="15"/>
      <c r="P19" s="15"/>
      <c r="Q19" s="106"/>
      <c r="R19" s="63"/>
    </row>
    <row r="20" spans="1:18">
      <c r="A20" s="62"/>
      <c r="B20" s="15"/>
      <c r="C20" s="15"/>
      <c r="D20" s="15"/>
      <c r="E20" s="15"/>
      <c r="F20" s="15"/>
      <c r="G20" s="15"/>
      <c r="H20" s="15"/>
      <c r="I20" s="15"/>
      <c r="J20" s="15"/>
      <c r="K20" s="15"/>
      <c r="L20" s="15"/>
      <c r="M20" s="15"/>
      <c r="N20" s="15"/>
      <c r="O20" s="15"/>
      <c r="P20" s="15"/>
      <c r="Q20" s="106"/>
      <c r="R20" s="63"/>
    </row>
    <row r="21" spans="1:18">
      <c r="A21" s="62"/>
      <c r="B21" s="15"/>
      <c r="C21" s="15"/>
      <c r="D21" s="15"/>
      <c r="E21" s="15"/>
      <c r="F21" s="15"/>
      <c r="G21" s="15"/>
      <c r="H21" s="15"/>
      <c r="I21" s="15"/>
      <c r="J21" s="15"/>
      <c r="K21" s="15"/>
      <c r="L21" s="15"/>
      <c r="M21" s="15"/>
      <c r="N21" s="15"/>
      <c r="O21" s="15"/>
      <c r="P21" s="15"/>
      <c r="Q21" s="106"/>
      <c r="R21" s="63"/>
    </row>
    <row r="22" spans="1:18">
      <c r="A22" s="62"/>
      <c r="B22" s="15"/>
      <c r="C22" s="15"/>
      <c r="D22" s="15"/>
      <c r="E22" s="15"/>
      <c r="F22" s="15"/>
      <c r="G22" s="15"/>
      <c r="H22" s="15"/>
      <c r="I22" s="15"/>
      <c r="J22" s="15"/>
      <c r="K22" s="15"/>
      <c r="L22" s="15"/>
      <c r="M22" s="15"/>
      <c r="N22" s="15"/>
      <c r="O22" s="15"/>
      <c r="P22" s="15"/>
      <c r="Q22" s="15"/>
      <c r="R22" s="63"/>
    </row>
    <row r="23" spans="1:18">
      <c r="A23" s="62"/>
      <c r="B23" s="15"/>
      <c r="C23" s="15"/>
      <c r="D23" s="15"/>
      <c r="E23" s="15"/>
      <c r="F23" s="15"/>
      <c r="G23" s="15"/>
      <c r="H23" s="15"/>
      <c r="I23" s="15"/>
      <c r="J23" s="15"/>
      <c r="K23" s="15"/>
      <c r="L23" s="15"/>
      <c r="M23" s="15"/>
      <c r="N23" s="15"/>
      <c r="O23" s="15"/>
      <c r="P23" s="15"/>
      <c r="Q23" s="15"/>
      <c r="R23" s="63"/>
    </row>
    <row r="24" spans="1:18">
      <c r="A24" s="62"/>
      <c r="B24" s="15"/>
      <c r="C24" s="15"/>
      <c r="D24" s="15"/>
      <c r="E24" s="15"/>
      <c r="F24" s="15"/>
      <c r="G24" s="15"/>
      <c r="H24" s="15"/>
      <c r="I24" s="15"/>
      <c r="J24" s="15"/>
      <c r="K24" s="15"/>
      <c r="L24" s="15"/>
      <c r="M24" s="15"/>
      <c r="N24" s="15"/>
      <c r="O24" s="15"/>
      <c r="P24" s="15"/>
      <c r="Q24" s="15"/>
      <c r="R24" s="63"/>
    </row>
    <row r="25" spans="1:18">
      <c r="A25" s="62"/>
      <c r="B25" s="15"/>
      <c r="C25" s="15"/>
      <c r="D25" s="15"/>
      <c r="E25" s="15"/>
      <c r="F25" s="15"/>
      <c r="G25" s="15"/>
      <c r="H25" s="15"/>
      <c r="I25" s="15"/>
      <c r="J25" s="15"/>
      <c r="K25" s="15"/>
      <c r="L25" s="15"/>
      <c r="M25" s="15"/>
      <c r="N25" s="15"/>
      <c r="O25" s="15"/>
      <c r="P25" s="15"/>
      <c r="Q25" s="15"/>
      <c r="R25" s="63"/>
    </row>
    <row r="26" spans="1:18">
      <c r="A26" s="62"/>
      <c r="B26" s="15"/>
      <c r="C26" s="15"/>
      <c r="D26" s="15"/>
      <c r="E26" s="15"/>
      <c r="F26" s="15"/>
      <c r="G26" s="15"/>
      <c r="H26" s="15"/>
      <c r="I26" s="15"/>
      <c r="J26" s="15"/>
      <c r="K26" s="15"/>
      <c r="L26" s="15"/>
      <c r="M26" s="15"/>
      <c r="N26" s="15"/>
      <c r="O26" s="15"/>
      <c r="P26" s="15"/>
      <c r="Q26" s="15"/>
      <c r="R26" s="63"/>
    </row>
    <row r="27" spans="1:18">
      <c r="A27" s="62"/>
      <c r="B27" s="15"/>
      <c r="C27" s="15"/>
      <c r="D27" s="15"/>
      <c r="E27" s="15"/>
      <c r="F27" s="15"/>
      <c r="G27" s="15"/>
      <c r="H27" s="15"/>
      <c r="I27" s="15"/>
      <c r="J27" s="15"/>
      <c r="K27" s="15"/>
      <c r="L27" s="15"/>
      <c r="M27" s="15"/>
      <c r="N27" s="15"/>
      <c r="O27" s="15"/>
      <c r="P27" s="15"/>
      <c r="Q27" s="15"/>
      <c r="R27" s="63"/>
    </row>
    <row r="28" spans="1:18">
      <c r="A28" s="62"/>
      <c r="B28" s="15"/>
      <c r="C28" s="15"/>
      <c r="D28" s="15"/>
      <c r="E28" s="15"/>
      <c r="F28" s="15"/>
      <c r="G28" s="15"/>
      <c r="H28" s="15"/>
      <c r="I28" s="15"/>
      <c r="J28" s="15"/>
      <c r="K28" s="15"/>
      <c r="L28" s="15"/>
      <c r="M28" s="15"/>
      <c r="N28" s="15"/>
      <c r="O28" s="15"/>
      <c r="P28" s="15"/>
      <c r="Q28" s="15"/>
      <c r="R28" s="63"/>
    </row>
    <row r="29" spans="1:18">
      <c r="A29" s="62"/>
      <c r="B29" s="15"/>
      <c r="C29" s="15"/>
      <c r="D29" s="15"/>
      <c r="E29" s="15"/>
      <c r="F29" s="15"/>
      <c r="G29" s="15"/>
      <c r="H29" s="15"/>
      <c r="I29" s="15"/>
      <c r="J29" s="15"/>
      <c r="K29" s="15"/>
      <c r="L29" s="15"/>
      <c r="M29" s="15"/>
      <c r="N29" s="15"/>
      <c r="O29" s="15"/>
      <c r="P29" s="15"/>
      <c r="Q29" s="15"/>
      <c r="R29" s="63"/>
    </row>
    <row r="30" spans="1:18">
      <c r="A30" s="62"/>
      <c r="B30" s="15"/>
      <c r="C30" s="15"/>
      <c r="D30" s="15"/>
      <c r="E30" s="15"/>
      <c r="F30" s="15"/>
      <c r="G30" s="15"/>
      <c r="H30" s="15"/>
      <c r="I30" s="15"/>
      <c r="J30" s="15"/>
      <c r="K30" s="15"/>
      <c r="L30" s="15"/>
      <c r="M30" s="15"/>
      <c r="N30" s="15"/>
      <c r="O30" s="15"/>
      <c r="P30" s="15"/>
      <c r="Q30" s="15"/>
      <c r="R30" s="63"/>
    </row>
    <row r="31" spans="1:18">
      <c r="A31" s="62"/>
      <c r="B31" s="15"/>
      <c r="C31" s="15"/>
      <c r="D31" s="15"/>
      <c r="E31" s="15"/>
      <c r="F31" s="15"/>
      <c r="G31" s="15"/>
      <c r="H31" s="15"/>
      <c r="I31" s="15"/>
      <c r="J31" s="15"/>
      <c r="K31" s="15"/>
      <c r="L31" s="15"/>
      <c r="M31" s="15"/>
      <c r="N31" s="15"/>
      <c r="O31" s="15"/>
      <c r="P31" s="15"/>
      <c r="Q31" s="15"/>
      <c r="R31" s="63"/>
    </row>
    <row r="32" spans="1:18">
      <c r="A32" s="62"/>
      <c r="B32" s="15"/>
      <c r="C32" s="15"/>
      <c r="D32" s="15"/>
      <c r="E32" s="15"/>
      <c r="F32" s="15"/>
      <c r="G32" s="15"/>
      <c r="H32" s="15"/>
      <c r="I32" s="15"/>
      <c r="J32" s="15"/>
      <c r="K32" s="15"/>
      <c r="L32" s="15"/>
      <c r="M32" s="15"/>
      <c r="N32" s="15"/>
      <c r="O32" s="15"/>
      <c r="P32" s="15"/>
      <c r="Q32" s="15"/>
      <c r="R32" s="63"/>
    </row>
    <row r="33" spans="1:18">
      <c r="A33" s="62"/>
      <c r="B33" s="15"/>
      <c r="C33" s="15"/>
      <c r="D33" s="15"/>
      <c r="E33" s="15"/>
      <c r="F33" s="15"/>
      <c r="G33" s="15"/>
      <c r="H33" s="15"/>
      <c r="I33" s="15"/>
      <c r="J33" s="15"/>
      <c r="K33" s="15"/>
      <c r="L33" s="15"/>
      <c r="M33" s="15"/>
      <c r="N33" s="15"/>
      <c r="O33" s="15"/>
      <c r="P33" s="15"/>
      <c r="Q33" s="15"/>
      <c r="R33" s="63"/>
    </row>
    <row r="34" spans="1:18">
      <c r="A34" s="62"/>
      <c r="B34" s="15"/>
      <c r="C34" s="15"/>
      <c r="D34" s="15"/>
      <c r="E34" s="15"/>
      <c r="F34" s="15"/>
      <c r="G34" s="15"/>
      <c r="H34" s="15"/>
      <c r="I34" s="15"/>
      <c r="J34" s="15"/>
      <c r="K34" s="15"/>
      <c r="L34" s="15"/>
      <c r="M34" s="15"/>
      <c r="N34" s="15"/>
      <c r="O34" s="15"/>
      <c r="P34" s="15"/>
      <c r="Q34" s="15"/>
      <c r="R34" s="63"/>
    </row>
    <row r="35" spans="1:18">
      <c r="A35" s="62"/>
      <c r="B35" s="15"/>
      <c r="C35" s="15"/>
      <c r="D35" s="15"/>
      <c r="E35" s="15"/>
      <c r="F35" s="15"/>
      <c r="G35" s="15"/>
      <c r="H35" s="15"/>
      <c r="I35" s="15"/>
      <c r="J35" s="15"/>
      <c r="K35" s="15"/>
      <c r="L35" s="15"/>
      <c r="M35" s="15"/>
      <c r="N35" s="15"/>
      <c r="O35" s="15"/>
      <c r="P35" s="15"/>
      <c r="Q35" s="15"/>
      <c r="R35" s="63"/>
    </row>
    <row r="36" spans="1:18">
      <c r="A36" s="62"/>
      <c r="B36" s="15"/>
      <c r="C36" s="15"/>
      <c r="D36" s="15"/>
      <c r="E36" s="15"/>
      <c r="F36" s="15"/>
      <c r="G36" s="15"/>
      <c r="H36" s="15"/>
      <c r="I36" s="15"/>
      <c r="J36" s="15"/>
      <c r="K36" s="15"/>
      <c r="L36" s="15"/>
      <c r="M36" s="15"/>
      <c r="N36" s="15"/>
      <c r="O36" s="15"/>
      <c r="P36" s="15"/>
      <c r="Q36" s="15"/>
      <c r="R36" s="63"/>
    </row>
    <row r="37" spans="1:18">
      <c r="A37" s="62"/>
      <c r="B37" s="15"/>
      <c r="C37" s="15"/>
      <c r="D37" s="15"/>
      <c r="E37" s="15"/>
      <c r="F37" s="15"/>
      <c r="G37" s="15"/>
      <c r="H37" s="15"/>
      <c r="I37" s="15"/>
      <c r="J37" s="15"/>
      <c r="K37" s="15"/>
      <c r="L37" s="15"/>
      <c r="M37" s="15"/>
      <c r="N37" s="15"/>
      <c r="O37" s="15"/>
      <c r="P37" s="15"/>
      <c r="Q37" s="15"/>
      <c r="R37" s="63"/>
    </row>
    <row r="38" spans="1:18">
      <c r="A38" s="62"/>
      <c r="B38" s="15"/>
      <c r="C38" s="15"/>
      <c r="D38" s="15"/>
      <c r="E38" s="15"/>
      <c r="F38" s="15"/>
      <c r="G38" s="15"/>
      <c r="H38" s="15"/>
      <c r="I38" s="15"/>
      <c r="J38" s="15"/>
      <c r="K38" s="15"/>
      <c r="L38" s="15"/>
      <c r="M38" s="15"/>
      <c r="N38" s="15"/>
      <c r="O38" s="15"/>
      <c r="P38" s="15"/>
      <c r="Q38" s="15"/>
      <c r="R38" s="63"/>
    </row>
    <row r="39" spans="1:18">
      <c r="A39" s="62"/>
      <c r="B39" s="15"/>
      <c r="C39" s="15"/>
      <c r="D39" s="15"/>
      <c r="E39" s="15"/>
      <c r="F39" s="15"/>
      <c r="G39" s="15"/>
      <c r="H39" s="15"/>
      <c r="I39" s="15"/>
      <c r="J39" s="15"/>
      <c r="K39" s="15"/>
      <c r="L39" s="15"/>
      <c r="M39" s="15"/>
      <c r="N39" s="15"/>
      <c r="O39" s="15"/>
      <c r="P39" s="15"/>
      <c r="Q39" s="15"/>
      <c r="R39" s="63"/>
    </row>
    <row r="40" spans="1:18">
      <c r="A40" s="62"/>
      <c r="B40" s="15"/>
      <c r="C40" s="15"/>
      <c r="D40" s="15"/>
      <c r="E40" s="15"/>
      <c r="F40" s="15"/>
      <c r="G40" s="15"/>
      <c r="H40" s="15"/>
      <c r="I40" s="15"/>
      <c r="J40" s="15"/>
      <c r="K40" s="15"/>
      <c r="L40" s="15"/>
      <c r="M40" s="15"/>
      <c r="N40" s="15"/>
      <c r="O40" s="15"/>
      <c r="P40" s="15"/>
      <c r="Q40" s="15"/>
      <c r="R40" s="63"/>
    </row>
    <row r="41" spans="1:18">
      <c r="A41" s="62"/>
      <c r="B41" s="15"/>
      <c r="C41" s="15"/>
      <c r="D41" s="15"/>
      <c r="E41" s="15"/>
      <c r="F41" s="15"/>
      <c r="G41" s="15"/>
      <c r="H41" s="15"/>
      <c r="I41" s="15"/>
      <c r="J41" s="15"/>
      <c r="K41" s="15"/>
      <c r="L41" s="15"/>
      <c r="M41" s="15"/>
      <c r="N41" s="15"/>
      <c r="O41" s="15"/>
      <c r="P41" s="15"/>
      <c r="Q41" s="15"/>
      <c r="R41" s="63"/>
    </row>
    <row r="42" spans="1:18">
      <c r="A42" s="62"/>
      <c r="B42" s="15"/>
      <c r="C42" s="15"/>
      <c r="D42" s="15"/>
      <c r="E42" s="15"/>
      <c r="F42" s="15"/>
      <c r="G42" s="15"/>
      <c r="H42" s="15"/>
      <c r="I42" s="15"/>
      <c r="J42" s="15"/>
      <c r="K42" s="15"/>
      <c r="L42" s="15"/>
      <c r="M42" s="15"/>
      <c r="N42" s="15"/>
      <c r="O42" s="15"/>
      <c r="P42" s="15"/>
      <c r="Q42" s="15"/>
      <c r="R42" s="63"/>
    </row>
    <row r="43" spans="1:18">
      <c r="A43" s="62"/>
      <c r="B43" s="15"/>
      <c r="C43" s="15"/>
      <c r="D43" s="15"/>
      <c r="E43" s="15"/>
      <c r="F43" s="15"/>
      <c r="G43" s="15"/>
      <c r="H43" s="15"/>
      <c r="I43" s="15"/>
      <c r="J43" s="15"/>
      <c r="K43" s="15"/>
      <c r="L43" s="15"/>
      <c r="M43" s="15"/>
      <c r="N43" s="15"/>
      <c r="O43" s="15"/>
      <c r="P43" s="15"/>
      <c r="Q43" s="15"/>
      <c r="R43" s="63"/>
    </row>
    <row r="44" spans="1:18">
      <c r="A44" s="62"/>
      <c r="B44" s="15"/>
      <c r="C44" s="15"/>
      <c r="D44" s="15"/>
      <c r="E44" s="15"/>
      <c r="F44" s="15"/>
      <c r="G44" s="15"/>
      <c r="H44" s="15"/>
      <c r="I44" s="15"/>
      <c r="J44" s="15"/>
      <c r="K44" s="15"/>
      <c r="L44" s="15"/>
      <c r="M44" s="15"/>
      <c r="N44" s="15"/>
      <c r="O44" s="15"/>
      <c r="P44" s="15"/>
      <c r="Q44" s="15"/>
      <c r="R44" s="63"/>
    </row>
    <row r="45" spans="1:18">
      <c r="A45" s="62"/>
      <c r="B45" s="15"/>
      <c r="C45" s="15"/>
      <c r="D45" s="15"/>
      <c r="E45" s="15"/>
      <c r="F45" s="15"/>
      <c r="G45" s="15"/>
      <c r="H45" s="15"/>
      <c r="I45" s="15"/>
      <c r="J45" s="15"/>
      <c r="K45" s="15"/>
      <c r="L45" s="15"/>
      <c r="M45" s="15"/>
      <c r="N45" s="15"/>
      <c r="O45" s="15"/>
      <c r="P45" s="15"/>
      <c r="Q45" s="15"/>
      <c r="R45" s="63"/>
    </row>
    <row r="46" spans="1:18">
      <c r="A46" s="62"/>
      <c r="B46" s="15"/>
      <c r="C46" s="15"/>
      <c r="D46" s="15"/>
      <c r="E46" s="15"/>
      <c r="F46" s="15"/>
      <c r="G46" s="15"/>
      <c r="H46" s="15"/>
      <c r="I46" s="15"/>
      <c r="J46" s="15"/>
      <c r="K46" s="15"/>
      <c r="L46" s="15"/>
      <c r="M46" s="15"/>
      <c r="N46" s="15"/>
      <c r="O46" s="15"/>
      <c r="P46" s="15"/>
      <c r="Q46" s="15"/>
      <c r="R46" s="63"/>
    </row>
    <row r="47" spans="1:18">
      <c r="A47" s="62"/>
      <c r="B47" s="15"/>
      <c r="C47" s="15"/>
      <c r="D47" s="15"/>
      <c r="E47" s="15"/>
      <c r="F47" s="15"/>
      <c r="G47" s="15"/>
      <c r="H47" s="15"/>
      <c r="I47" s="15"/>
      <c r="J47" s="15"/>
      <c r="K47" s="15"/>
      <c r="L47" s="15"/>
      <c r="M47" s="15"/>
      <c r="N47" s="15"/>
      <c r="O47" s="15"/>
      <c r="P47" s="15"/>
      <c r="Q47" s="15"/>
      <c r="R47" s="63"/>
    </row>
    <row r="48" spans="1:18">
      <c r="A48" s="62"/>
      <c r="B48" s="15"/>
      <c r="C48" s="15"/>
      <c r="D48" s="15"/>
      <c r="E48" s="15"/>
      <c r="F48" s="15"/>
      <c r="G48" s="15"/>
      <c r="H48" s="15"/>
      <c r="I48" s="15"/>
      <c r="J48" s="15"/>
      <c r="K48" s="15"/>
      <c r="L48" s="15"/>
      <c r="M48" s="15"/>
      <c r="N48" s="15"/>
      <c r="O48" s="15"/>
      <c r="P48" s="15"/>
      <c r="Q48" s="15"/>
      <c r="R48" s="63"/>
    </row>
    <row r="49" spans="1:18">
      <c r="A49" s="62"/>
      <c r="B49" s="15"/>
      <c r="C49" s="15"/>
      <c r="D49" s="15"/>
      <c r="E49" s="15"/>
      <c r="F49" s="15"/>
      <c r="G49" s="15"/>
      <c r="H49" s="15"/>
      <c r="I49" s="15"/>
      <c r="J49" s="15"/>
      <c r="K49" s="15"/>
      <c r="L49" s="15"/>
      <c r="M49" s="15"/>
      <c r="N49" s="15"/>
      <c r="O49" s="15"/>
      <c r="P49" s="15"/>
      <c r="Q49" s="15"/>
      <c r="R49" s="63"/>
    </row>
    <row r="50" spans="1:18">
      <c r="A50" s="62"/>
      <c r="B50" s="15"/>
      <c r="C50" s="15"/>
      <c r="D50" s="15"/>
      <c r="E50" s="15"/>
      <c r="F50" s="15"/>
      <c r="G50" s="15"/>
      <c r="H50" s="15"/>
      <c r="I50" s="15"/>
      <c r="J50" s="15"/>
      <c r="K50" s="15"/>
      <c r="L50" s="15"/>
      <c r="M50" s="15"/>
      <c r="N50" s="15"/>
      <c r="O50" s="15"/>
      <c r="P50" s="15"/>
      <c r="Q50" s="15"/>
      <c r="R50" s="63"/>
    </row>
    <row r="51" spans="1:18">
      <c r="A51" s="62"/>
      <c r="B51" s="15"/>
      <c r="C51" s="15"/>
      <c r="D51" s="15"/>
      <c r="E51" s="15"/>
      <c r="F51" s="15"/>
      <c r="G51" s="15"/>
      <c r="H51" s="15"/>
      <c r="I51" s="15"/>
      <c r="J51" s="15"/>
      <c r="K51" s="15"/>
      <c r="L51" s="15"/>
      <c r="M51" s="15"/>
      <c r="N51" s="15"/>
      <c r="O51" s="15"/>
      <c r="P51" s="15"/>
      <c r="Q51" s="15"/>
      <c r="R51" s="63"/>
    </row>
    <row r="52" spans="1:18">
      <c r="A52" s="62"/>
      <c r="B52" s="15"/>
      <c r="C52" s="15"/>
      <c r="D52" s="15"/>
      <c r="E52" s="15"/>
      <c r="F52" s="15"/>
      <c r="G52" s="15"/>
      <c r="H52" s="15"/>
      <c r="I52" s="15"/>
      <c r="J52" s="15"/>
      <c r="K52" s="15"/>
      <c r="L52" s="15"/>
      <c r="M52" s="15"/>
      <c r="N52" s="15"/>
      <c r="O52" s="15"/>
      <c r="P52" s="15"/>
      <c r="Q52" s="15"/>
      <c r="R52" s="63"/>
    </row>
    <row r="53" spans="1:18">
      <c r="A53" s="62"/>
      <c r="B53" s="15"/>
      <c r="C53" s="15"/>
      <c r="D53" s="15"/>
      <c r="E53" s="15"/>
      <c r="F53" s="15"/>
      <c r="G53" s="15"/>
      <c r="H53" s="15"/>
      <c r="I53" s="15"/>
      <c r="J53" s="15"/>
      <c r="K53" s="15"/>
      <c r="L53" s="15"/>
      <c r="M53" s="15"/>
      <c r="N53" s="15"/>
      <c r="O53" s="15"/>
      <c r="P53" s="15"/>
      <c r="Q53" s="15"/>
      <c r="R53" s="63"/>
    </row>
    <row r="54" spans="1:18">
      <c r="A54" s="62"/>
      <c r="B54" s="15"/>
      <c r="C54" s="15"/>
      <c r="D54" s="15"/>
      <c r="E54" s="15"/>
      <c r="F54" s="15"/>
      <c r="G54" s="15"/>
      <c r="H54" s="15"/>
      <c r="I54" s="15"/>
      <c r="J54" s="15"/>
      <c r="K54" s="15"/>
      <c r="L54" s="15"/>
      <c r="M54" s="15"/>
      <c r="N54" s="15"/>
      <c r="O54" s="15"/>
      <c r="P54" s="15"/>
      <c r="Q54" s="15"/>
      <c r="R54" s="63"/>
    </row>
    <row r="55" spans="1:18">
      <c r="A55" s="62"/>
      <c r="B55" s="15"/>
      <c r="C55" s="15"/>
      <c r="D55" s="15"/>
      <c r="E55" s="15"/>
      <c r="F55" s="15"/>
      <c r="G55" s="15"/>
      <c r="H55" s="15"/>
      <c r="I55" s="15"/>
      <c r="J55" s="15"/>
      <c r="K55" s="15"/>
      <c r="L55" s="15"/>
      <c r="M55" s="15"/>
      <c r="N55" s="15"/>
      <c r="O55" s="15"/>
      <c r="P55" s="15"/>
      <c r="Q55" s="15"/>
      <c r="R55" s="63"/>
    </row>
    <row r="56" spans="1:18">
      <c r="A56" s="62"/>
      <c r="B56" s="15"/>
      <c r="C56" s="15"/>
      <c r="D56" s="15"/>
      <c r="E56" s="15"/>
      <c r="F56" s="15"/>
      <c r="G56" s="15"/>
      <c r="H56" s="15"/>
      <c r="I56" s="15"/>
      <c r="J56" s="15"/>
      <c r="K56" s="15"/>
      <c r="L56" s="15"/>
      <c r="M56" s="15"/>
      <c r="N56" s="15"/>
      <c r="O56" s="15"/>
      <c r="P56" s="15"/>
      <c r="Q56" s="15"/>
      <c r="R56" s="63"/>
    </row>
    <row r="57" spans="1:18">
      <c r="A57" s="62"/>
      <c r="B57" s="15"/>
      <c r="C57" s="15"/>
      <c r="D57" s="15"/>
      <c r="E57" s="15"/>
      <c r="F57" s="15"/>
      <c r="G57" s="15"/>
      <c r="H57" s="15"/>
      <c r="I57" s="15"/>
      <c r="J57" s="15"/>
      <c r="K57" s="15"/>
      <c r="L57" s="15"/>
      <c r="M57" s="15"/>
      <c r="N57" s="15"/>
      <c r="O57" s="15"/>
      <c r="P57" s="15"/>
      <c r="Q57" s="15"/>
      <c r="R57" s="63"/>
    </row>
    <row r="58" spans="1:18">
      <c r="A58" s="62"/>
      <c r="B58" s="15"/>
      <c r="C58" s="15"/>
      <c r="D58" s="15"/>
      <c r="E58" s="15"/>
      <c r="F58" s="15"/>
      <c r="G58" s="15"/>
      <c r="H58" s="15"/>
      <c r="I58" s="15"/>
      <c r="J58" s="15"/>
      <c r="K58" s="15"/>
      <c r="L58" s="15"/>
      <c r="M58" s="15"/>
      <c r="N58" s="15"/>
      <c r="O58" s="15"/>
      <c r="P58" s="15"/>
      <c r="Q58" s="15"/>
      <c r="R58" s="63"/>
    </row>
    <row r="59" spans="1:18">
      <c r="A59" s="62"/>
      <c r="B59" s="15"/>
      <c r="C59" s="15"/>
      <c r="D59" s="15"/>
      <c r="E59" s="15"/>
      <c r="F59" s="15"/>
      <c r="G59" s="15"/>
      <c r="H59" s="15"/>
      <c r="I59" s="15"/>
      <c r="J59" s="15"/>
      <c r="K59" s="15"/>
      <c r="L59" s="15"/>
      <c r="M59" s="15"/>
      <c r="N59" s="15"/>
      <c r="O59" s="15"/>
      <c r="P59" s="15"/>
      <c r="Q59" s="15"/>
      <c r="R59" s="63"/>
    </row>
    <row r="60" spans="1:18">
      <c r="A60" s="62"/>
      <c r="B60" s="15"/>
      <c r="C60" s="15"/>
      <c r="D60" s="15"/>
      <c r="E60" s="15"/>
      <c r="F60" s="15"/>
      <c r="G60" s="15"/>
      <c r="H60" s="15"/>
      <c r="I60" s="15"/>
      <c r="J60" s="15"/>
      <c r="K60" s="15"/>
      <c r="L60" s="15"/>
      <c r="M60" s="15"/>
      <c r="N60" s="15"/>
      <c r="O60" s="15"/>
      <c r="P60" s="15"/>
      <c r="Q60" s="15"/>
      <c r="R60" s="63"/>
    </row>
    <row r="61" spans="1:18">
      <c r="A61" s="62"/>
      <c r="B61" s="15"/>
      <c r="C61" s="15"/>
      <c r="D61" s="15"/>
      <c r="E61" s="15"/>
      <c r="F61" s="15"/>
      <c r="G61" s="15"/>
      <c r="H61" s="15"/>
      <c r="I61" s="15"/>
      <c r="J61" s="15"/>
      <c r="K61" s="15"/>
      <c r="L61" s="15"/>
      <c r="M61" s="15"/>
      <c r="N61" s="15"/>
      <c r="O61" s="15"/>
      <c r="P61" s="15"/>
      <c r="Q61" s="15"/>
      <c r="R61" s="63"/>
    </row>
    <row r="62" spans="1:18">
      <c r="A62" s="62"/>
      <c r="B62" s="15"/>
      <c r="C62" s="15"/>
      <c r="D62" s="15"/>
      <c r="E62" s="15"/>
      <c r="F62" s="15"/>
      <c r="G62" s="15"/>
      <c r="H62" s="15"/>
      <c r="I62" s="15"/>
      <c r="J62" s="15"/>
      <c r="K62" s="15"/>
      <c r="L62" s="15"/>
      <c r="M62" s="15"/>
      <c r="N62" s="15"/>
      <c r="O62" s="15"/>
      <c r="P62" s="15"/>
      <c r="Q62" s="15"/>
      <c r="R62" s="63"/>
    </row>
    <row r="63" spans="1:18">
      <c r="A63" s="62"/>
      <c r="B63" s="15"/>
      <c r="C63" s="15"/>
      <c r="D63" s="15"/>
      <c r="E63" s="15"/>
      <c r="F63" s="15"/>
      <c r="G63" s="15"/>
      <c r="H63" s="15"/>
      <c r="I63" s="15"/>
      <c r="J63" s="15"/>
      <c r="K63" s="15"/>
      <c r="L63" s="15"/>
      <c r="M63" s="15"/>
      <c r="N63" s="15"/>
      <c r="O63" s="15"/>
      <c r="P63" s="15"/>
      <c r="Q63" s="15"/>
      <c r="R63" s="63"/>
    </row>
    <row r="64" spans="1:18">
      <c r="A64" s="62"/>
      <c r="B64" s="15"/>
      <c r="C64" s="15"/>
      <c r="D64" s="15"/>
      <c r="E64" s="15"/>
      <c r="F64" s="15"/>
      <c r="G64" s="15"/>
      <c r="H64" s="15"/>
      <c r="I64" s="15"/>
      <c r="J64" s="15"/>
      <c r="K64" s="15"/>
      <c r="L64" s="15"/>
      <c r="M64" s="15"/>
      <c r="N64" s="15"/>
      <c r="O64" s="15"/>
      <c r="P64" s="15"/>
      <c r="Q64" s="15"/>
      <c r="R64" s="63"/>
    </row>
    <row r="65" spans="1:18">
      <c r="A65" s="62"/>
      <c r="B65" s="15"/>
      <c r="C65" s="15"/>
      <c r="D65" s="15"/>
      <c r="E65" s="15"/>
      <c r="F65" s="15"/>
      <c r="G65" s="15"/>
      <c r="H65" s="15"/>
      <c r="I65" s="15"/>
      <c r="J65" s="15"/>
      <c r="K65" s="15"/>
      <c r="L65" s="15"/>
      <c r="M65" s="15"/>
      <c r="N65" s="15"/>
      <c r="O65" s="15"/>
      <c r="P65" s="15"/>
      <c r="Q65" s="15"/>
      <c r="R65" s="63"/>
    </row>
    <row r="66" spans="1:18">
      <c r="A66" s="62"/>
      <c r="B66" s="15"/>
      <c r="C66" s="15"/>
      <c r="D66" s="15"/>
      <c r="E66" s="15"/>
      <c r="F66" s="15"/>
      <c r="G66" s="15"/>
      <c r="H66" s="15"/>
      <c r="I66" s="15"/>
      <c r="J66" s="15"/>
      <c r="K66" s="15"/>
      <c r="L66" s="15"/>
      <c r="M66" s="15"/>
      <c r="N66" s="15"/>
      <c r="O66" s="15"/>
      <c r="P66" s="15"/>
      <c r="Q66" s="15"/>
      <c r="R66" s="63"/>
    </row>
    <row r="67" spans="1:18">
      <c r="A67" s="62"/>
      <c r="B67" s="15"/>
      <c r="C67" s="15"/>
      <c r="D67" s="15"/>
      <c r="E67" s="15"/>
      <c r="F67" s="15"/>
      <c r="G67" s="15"/>
      <c r="H67" s="15"/>
      <c r="I67" s="15"/>
      <c r="J67" s="15"/>
      <c r="K67" s="15"/>
      <c r="L67" s="15"/>
      <c r="M67" s="15"/>
      <c r="N67" s="15"/>
      <c r="O67" s="15"/>
      <c r="P67" s="15"/>
      <c r="Q67" s="15"/>
      <c r="R67" s="63"/>
    </row>
    <row r="68" spans="1:18">
      <c r="A68" s="62"/>
      <c r="B68" s="15"/>
      <c r="C68" s="15"/>
      <c r="D68" s="15"/>
      <c r="E68" s="15"/>
      <c r="F68" s="15"/>
      <c r="G68" s="15"/>
      <c r="H68" s="15"/>
      <c r="I68" s="15"/>
      <c r="J68" s="15"/>
      <c r="K68" s="15"/>
      <c r="L68" s="15"/>
      <c r="M68" s="15"/>
      <c r="N68" s="15"/>
      <c r="O68" s="15"/>
      <c r="P68" s="15"/>
      <c r="Q68" s="15"/>
      <c r="R68" s="63"/>
    </row>
    <row r="69" spans="1:18" ht="16.3" thickBot="1">
      <c r="A69" s="107"/>
      <c r="B69" s="108"/>
      <c r="C69" s="108"/>
      <c r="D69" s="108"/>
      <c r="E69" s="108"/>
      <c r="F69" s="108"/>
      <c r="G69" s="108"/>
      <c r="H69" s="108"/>
      <c r="I69" s="108"/>
      <c r="J69" s="108"/>
      <c r="K69" s="108"/>
      <c r="L69" s="108"/>
      <c r="M69" s="108"/>
      <c r="N69" s="108"/>
      <c r="O69" s="108"/>
      <c r="P69" s="108"/>
      <c r="Q69" s="108"/>
      <c r="R69" s="109"/>
    </row>
    <row r="70" spans="1:18" ht="16.3" thickTop="1"/>
  </sheetData>
  <sheetProtection algorithmName="SHA-512" hashValue="3UwxtwTHpng2UTBOpCWyBUIOmF3QrIwxEe+VAr9Du78KPqOS+4pjZ6r+AQdrufdO5Ym4SDtL70cojnzv6Tw+RA==" saltValue="rbACgQU6bpH4hSb6C/Jdvg==" spinCount="100000" sheet="1" objects="1" scenarios="1" selectLockedCells="1" selectUnlockedCells="1"/>
  <mergeCells count="12">
    <mergeCell ref="H2:K2"/>
    <mergeCell ref="B11:E11"/>
    <mergeCell ref="F11:I11"/>
    <mergeCell ref="J11:M11"/>
    <mergeCell ref="N11:Q11"/>
    <mergeCell ref="B5:Q5"/>
    <mergeCell ref="B7:Q7"/>
    <mergeCell ref="B8:Q8"/>
    <mergeCell ref="B10:E10"/>
    <mergeCell ref="F10:I10"/>
    <mergeCell ref="J10:M10"/>
    <mergeCell ref="N10:Q10"/>
  </mergeCells>
  <conditionalFormatting sqref="B8">
    <cfRule type="colorScale" priority="2">
      <colorScale>
        <cfvo type="num" val="0"/>
        <cfvo type="num" val="0.25"/>
        <cfvo type="num" val="1"/>
        <color rgb="FFFF0000"/>
        <color rgb="FFFFFF00"/>
        <color rgb="FF00B050"/>
      </colorScale>
    </cfRule>
  </conditionalFormatting>
  <conditionalFormatting sqref="B11:Q11">
    <cfRule type="colorScale" priority="3">
      <colorScale>
        <cfvo type="num" val="0"/>
        <cfvo type="num" val="0.25"/>
        <cfvo type="num" val="1"/>
        <color rgb="FFFF0000"/>
        <color rgb="FFFFFF00"/>
        <color rgb="FF00B050"/>
      </colorScale>
    </cfRule>
  </conditionalFormatting>
  <conditionalFormatting sqref="B14:Q14">
    <cfRule type="colorScale" priority="1">
      <colorScale>
        <cfvo type="num" val="0"/>
        <cfvo type="num" val="0.25"/>
        <cfvo type="num" val="1"/>
        <color rgb="FFFF0000"/>
        <color rgb="FFFFFF00"/>
        <color rgb="FF00B050"/>
      </colorScale>
    </cfRule>
  </conditionalFormatting>
  <printOptions horizontalCentered="1" verticalCentered="1"/>
  <pageMargins left="0.25" right="0.25" top="0.75" bottom="0.75" header="0.3" footer="0.3"/>
  <pageSetup paperSize="9" scale="41" orientation="landscape" horizontalDpi="0" verticalDpi="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B577C-9097-4D49-8914-01180EC6CF22}">
  <sheetPr codeName="Tabelle4"/>
  <dimension ref="A1:H119"/>
  <sheetViews>
    <sheetView zoomScaleNormal="100" workbookViewId="0">
      <selection activeCell="H1" sqref="A1:XFD1048576"/>
    </sheetView>
  </sheetViews>
  <sheetFormatPr baseColWidth="10" defaultColWidth="10.78515625" defaultRowHeight="15.9"/>
  <cols>
    <col min="1" max="1" width="63.5" style="10" customWidth="1"/>
    <col min="2" max="2" width="52.2109375" style="11" customWidth="1"/>
    <col min="3" max="5" width="25.78515625" style="12" customWidth="1"/>
    <col min="6" max="16384" width="10.78515625" style="13"/>
  </cols>
  <sheetData>
    <row r="1" spans="1:8" s="1" customFormat="1" ht="42" customHeight="1" thickTop="1" thickBot="1">
      <c r="A1" s="23" t="s">
        <v>116</v>
      </c>
      <c r="B1" s="24" t="s">
        <v>0</v>
      </c>
      <c r="C1" s="25" t="s">
        <v>144</v>
      </c>
      <c r="D1" s="26" t="s">
        <v>146</v>
      </c>
      <c r="E1" s="27" t="s">
        <v>145</v>
      </c>
      <c r="G1" s="1" t="s">
        <v>160</v>
      </c>
      <c r="H1" s="14">
        <f>E2</f>
        <v>0</v>
      </c>
    </row>
    <row r="2" spans="1:8" s="1" customFormat="1" ht="42" customHeight="1" thickTop="1">
      <c r="A2" s="180" t="s">
        <v>9</v>
      </c>
      <c r="B2" s="28" t="s">
        <v>10</v>
      </c>
      <c r="C2" s="29">
        <f>Eingabe!R6</f>
        <v>0</v>
      </c>
      <c r="D2" s="192">
        <f>Eingabe!T6</f>
        <v>0</v>
      </c>
      <c r="E2" s="177">
        <f>Eingabe!I163</f>
        <v>0</v>
      </c>
      <c r="G2" s="1" t="s">
        <v>2</v>
      </c>
      <c r="H2" s="14">
        <f>D2</f>
        <v>0</v>
      </c>
    </row>
    <row r="3" spans="1:8" s="1" customFormat="1" ht="42" customHeight="1">
      <c r="A3" s="181"/>
      <c r="B3" s="30" t="s">
        <v>22</v>
      </c>
      <c r="C3" s="31">
        <f>Eingabe!R19</f>
        <v>0</v>
      </c>
      <c r="D3" s="193"/>
      <c r="E3" s="178"/>
      <c r="G3" s="1" t="str">
        <f>A6</f>
        <v>Soziales</v>
      </c>
      <c r="H3" s="14">
        <f>D6</f>
        <v>0</v>
      </c>
    </row>
    <row r="4" spans="1:8" s="1" customFormat="1" ht="42" customHeight="1">
      <c r="A4" s="181"/>
      <c r="B4" s="30" t="s">
        <v>51</v>
      </c>
      <c r="C4" s="31">
        <f>Eingabe!R29</f>
        <v>0</v>
      </c>
      <c r="D4" s="193"/>
      <c r="E4" s="178"/>
      <c r="G4" s="1" t="str">
        <f>A10</f>
        <v>Unternehmensführung</v>
      </c>
      <c r="H4" s="14">
        <f>D10</f>
        <v>0</v>
      </c>
    </row>
    <row r="5" spans="1:8" s="1" customFormat="1" ht="42" customHeight="1" thickBot="1">
      <c r="A5" s="182"/>
      <c r="B5" s="32" t="s">
        <v>23</v>
      </c>
      <c r="C5" s="33">
        <f>Eingabe!R38</f>
        <v>0</v>
      </c>
      <c r="D5" s="194"/>
      <c r="E5" s="178"/>
      <c r="G5" s="1" t="str">
        <f>A14</f>
        <v>Ökonomie</v>
      </c>
      <c r="H5" s="14">
        <f>D14</f>
        <v>0</v>
      </c>
    </row>
    <row r="6" spans="1:8" s="1" customFormat="1" ht="42" customHeight="1" thickTop="1">
      <c r="A6" s="183" t="s">
        <v>4</v>
      </c>
      <c r="B6" s="28" t="s">
        <v>148</v>
      </c>
      <c r="C6" s="29">
        <f>Eingabe!R51</f>
        <v>0</v>
      </c>
      <c r="D6" s="195">
        <f>Eingabe!T51</f>
        <v>0</v>
      </c>
      <c r="E6" s="178"/>
    </row>
    <row r="7" spans="1:8" s="1" customFormat="1" ht="42" customHeight="1">
      <c r="A7" s="184"/>
      <c r="B7" s="30" t="s">
        <v>149</v>
      </c>
      <c r="C7" s="31">
        <f>Eingabe!R60</f>
        <v>0</v>
      </c>
      <c r="D7" s="196"/>
      <c r="E7" s="178"/>
    </row>
    <row r="8" spans="1:8" s="1" customFormat="1" ht="42" customHeight="1">
      <c r="A8" s="184"/>
      <c r="B8" s="30" t="s">
        <v>150</v>
      </c>
      <c r="C8" s="31">
        <f>Eingabe!R68</f>
        <v>0</v>
      </c>
      <c r="D8" s="196"/>
      <c r="E8" s="178"/>
    </row>
    <row r="9" spans="1:8" s="1" customFormat="1" ht="42" customHeight="1" thickBot="1">
      <c r="A9" s="185"/>
      <c r="B9" s="32" t="s">
        <v>151</v>
      </c>
      <c r="C9" s="33">
        <f>Eingabe!R78</f>
        <v>0</v>
      </c>
      <c r="D9" s="197"/>
      <c r="E9" s="178"/>
    </row>
    <row r="10" spans="1:8" s="1" customFormat="1" ht="42" customHeight="1" thickTop="1">
      <c r="A10" s="186" t="s">
        <v>5</v>
      </c>
      <c r="B10" s="28" t="s">
        <v>152</v>
      </c>
      <c r="C10" s="29">
        <f>Eingabe!R88</f>
        <v>0</v>
      </c>
      <c r="D10" s="195">
        <f>Eingabe!T88</f>
        <v>0</v>
      </c>
      <c r="E10" s="178"/>
    </row>
    <row r="11" spans="1:8" s="1" customFormat="1" ht="42" customHeight="1">
      <c r="A11" s="187"/>
      <c r="B11" s="30" t="s">
        <v>153</v>
      </c>
      <c r="C11" s="31">
        <f>Eingabe!R94</f>
        <v>0</v>
      </c>
      <c r="D11" s="196"/>
      <c r="E11" s="178"/>
    </row>
    <row r="12" spans="1:8" s="1" customFormat="1" ht="42" customHeight="1">
      <c r="A12" s="187"/>
      <c r="B12" s="30" t="s">
        <v>154</v>
      </c>
      <c r="C12" s="31">
        <f>Eingabe!R99</f>
        <v>0</v>
      </c>
      <c r="D12" s="196"/>
      <c r="E12" s="178"/>
    </row>
    <row r="13" spans="1:8" s="1" customFormat="1" ht="42" customHeight="1" thickBot="1">
      <c r="A13" s="188"/>
      <c r="B13" s="32" t="s">
        <v>155</v>
      </c>
      <c r="C13" s="33">
        <f>Eingabe!R107</f>
        <v>0</v>
      </c>
      <c r="D13" s="197"/>
      <c r="E13" s="178"/>
    </row>
    <row r="14" spans="1:8" s="1" customFormat="1" ht="42" customHeight="1" thickTop="1">
      <c r="A14" s="189" t="s">
        <v>3</v>
      </c>
      <c r="B14" s="28" t="s">
        <v>156</v>
      </c>
      <c r="C14" s="29">
        <f>Eingabe!R116</f>
        <v>0</v>
      </c>
      <c r="D14" s="195">
        <f>Eingabe!T116</f>
        <v>0</v>
      </c>
      <c r="E14" s="178"/>
    </row>
    <row r="15" spans="1:8" s="1" customFormat="1" ht="42" customHeight="1">
      <c r="A15" s="190"/>
      <c r="B15" s="30" t="s">
        <v>157</v>
      </c>
      <c r="C15" s="31">
        <f>Eingabe!R125</f>
        <v>0</v>
      </c>
      <c r="D15" s="196"/>
      <c r="E15" s="178"/>
    </row>
    <row r="16" spans="1:8" s="1" customFormat="1" ht="42" customHeight="1">
      <c r="A16" s="190"/>
      <c r="B16" s="30" t="s">
        <v>158</v>
      </c>
      <c r="C16" s="31">
        <f>Eingabe!R134</f>
        <v>0</v>
      </c>
      <c r="D16" s="196"/>
      <c r="E16" s="178"/>
    </row>
    <row r="17" spans="1:5" s="1" customFormat="1" ht="42" customHeight="1" thickBot="1">
      <c r="A17" s="191"/>
      <c r="B17" s="32" t="s">
        <v>159</v>
      </c>
      <c r="C17" s="33">
        <f>Eingabe!R148</f>
        <v>0</v>
      </c>
      <c r="D17" s="197"/>
      <c r="E17" s="179"/>
    </row>
    <row r="18" spans="1:5" ht="16.3" thickTop="1"/>
    <row r="25" spans="1:5" ht="16.100000000000001" customHeight="1"/>
    <row r="34" ht="16.100000000000001" customHeight="1"/>
    <row r="41" ht="16.100000000000001" customHeight="1"/>
    <row r="50" ht="16.100000000000001" customHeight="1"/>
    <row r="60" ht="16.100000000000001" customHeight="1"/>
    <row r="65" ht="16.100000000000001" customHeight="1"/>
    <row r="68" ht="16.100000000000001" customHeight="1"/>
    <row r="75" ht="16.100000000000001" customHeight="1"/>
    <row r="81" ht="16.100000000000001" customHeight="1"/>
    <row r="90" ht="16.100000000000001" customHeight="1"/>
    <row r="105" ht="16.100000000000001" customHeight="1"/>
    <row r="119" ht="16.100000000000001" customHeight="1"/>
  </sheetData>
  <sheetProtection algorithmName="SHA-512" hashValue="lnaMnKYfSEES7LUgA5zlDY6H97TFPu3GvPBp4wxe3eEF/Gx0E1ER86Dqsj8VmKm1qAJ7V8epu1V1rL9KVLqDpA==" saltValue="sVrlNACILAAI/4HYbCbNyA==" spinCount="100000" sheet="1" objects="1" scenarios="1" selectLockedCells="1" selectUnlockedCells="1"/>
  <mergeCells count="9">
    <mergeCell ref="E2:E17"/>
    <mergeCell ref="A2:A5"/>
    <mergeCell ref="A6:A9"/>
    <mergeCell ref="A10:A13"/>
    <mergeCell ref="A14:A17"/>
    <mergeCell ref="D2:D5"/>
    <mergeCell ref="D6:D9"/>
    <mergeCell ref="D10:D13"/>
    <mergeCell ref="D14:D17"/>
  </mergeCells>
  <conditionalFormatting sqref="C2:E17">
    <cfRule type="colorScale" priority="1">
      <colorScale>
        <cfvo type="num" val="0.2"/>
        <cfvo type="num" val="0.4"/>
        <cfvo type="num" val="0.6"/>
        <color rgb="FFFF0000"/>
        <color rgb="FFFFEB84"/>
        <color rgb="FF63BE7B"/>
      </colorScale>
    </cfRule>
  </conditionalFormatting>
  <pageMargins left="0.7" right="0.7" top="0.78740157499999996" bottom="0.78740157499999996"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F532A-737E-8C49-9A7C-19FA09F1634E}">
  <sheetPr codeName="Tabelle5"/>
  <dimension ref="A2"/>
  <sheetViews>
    <sheetView workbookViewId="0"/>
  </sheetViews>
  <sheetFormatPr baseColWidth="10" defaultColWidth="10.78515625" defaultRowHeight="15.9"/>
  <cols>
    <col min="1" max="16384" width="10.78515625" style="9"/>
  </cols>
  <sheetData>
    <row r="2" spans="1:1">
      <c r="A2" s="9" t="s">
        <v>142</v>
      </c>
    </row>
  </sheetData>
  <sheetProtection algorithmName="SHA-512" hashValue="cqXg3Y5xrqrTARBHjwLvzxQj6MehU3X7U4NxtWrSIfy9N4CK7Nq0DT97FVQZAuSu24nAx7tVPKmydjtEZUG6NA==" saltValue="C9u/wBQjXjb3TBh2XTqm4A==" spinCount="100000" sheet="1" objects="1" scenarios="1" selectLockedCells="1" selectUnlockedCells="1"/>
  <pageMargins left="0.7" right="0.7" top="0.78740157499999996" bottom="0.78740157499999996"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3</vt:i4>
      </vt:variant>
    </vt:vector>
  </HeadingPairs>
  <TitlesOfParts>
    <vt:vector size="8" baseType="lpstr">
      <vt:lpstr>Einführung</vt:lpstr>
      <vt:lpstr>Eingabe</vt:lpstr>
      <vt:lpstr>Auswertung</vt:lpstr>
      <vt:lpstr>Berechnung</vt:lpstr>
      <vt:lpstr>Basisdaten</vt:lpstr>
      <vt:lpstr>Auswertung!Druckbereich</vt:lpstr>
      <vt:lpstr>Einführung!Druckbereich</vt:lpstr>
      <vt:lpstr>Eingabe!Druckbereich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 Gi</dc:creator>
  <cp:lastModifiedBy>Groß, Juliane</cp:lastModifiedBy>
  <cp:lastPrinted>2024-02-14T14:47:40Z</cp:lastPrinted>
  <dcterms:created xsi:type="dcterms:W3CDTF">2023-11-16T15:49:43Z</dcterms:created>
  <dcterms:modified xsi:type="dcterms:W3CDTF">2024-08-14T07:30:30Z</dcterms:modified>
</cp:coreProperties>
</file>